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igenaar\Desktop\"/>
    </mc:Choice>
  </mc:AlternateContent>
  <workbookProtection workbookAlgorithmName="SHA-512" workbookHashValue="AZ2nnjSXu5uyzaKotVV/8ES4sQpvf8gHNN4Dl9wOwbSojI1kKx1HyKj29cI97joNA3MgTpwcMrHHbH4zgE1a7A==" workbookSaltValue="jTpjOjGVUSO2+DWF4RAtwg==" workbookSpinCount="100000" lockStructure="1"/>
  <bookViews>
    <workbookView xWindow="0" yWindow="0" windowWidth="10500" windowHeight="7500"/>
  </bookViews>
  <sheets>
    <sheet name="Formulier" sheetId="1" r:id="rId1"/>
    <sheet name="Producten + wachttijd" sheetId="3" r:id="rId2"/>
    <sheet name="Instructies" sheetId="2" r:id="rId3"/>
  </sheets>
  <definedNames>
    <definedName name="_xlnm._FilterDatabase" localSheetId="0" hidden="1">Formulier!$K$1:$K$4</definedName>
    <definedName name="_xlnm._FilterDatabase" localSheetId="2" hidden="1">Instructies!#REF!</definedName>
    <definedName name="_xlnm.Print_Area" localSheetId="0">Formulier!$A$1:$K$93</definedName>
    <definedName name="_xlnm.Print_Area" localSheetId="2">Instructies!$A$1:$J$81</definedName>
    <definedName name="dagen">Formulier!$H$45:$I$51</definedName>
    <definedName name="geneesmiddelen">'Producten + wachttijd'!$D$2:$D$70</definedName>
    <definedName name="geneesmiddelenW">'Producten + wachttijd'!$E$2:$F$70</definedName>
    <definedName name="landen">'Producten + wachttijd'!$H$2:$H$248</definedName>
    <definedName name="opzet">Formulier!$H$15</definedName>
    <definedName name="slachtdatum">Formulier!$K$2</definedName>
    <definedName name="toevoegingsmiddelen">#REF!</definedName>
    <definedName name="Toevoegmiddel">'Producten + wachttijd'!$A$2:$A$18</definedName>
    <definedName name="ToevoegmiddelW">'Producten + wachttijd'!$B$2:$C$18</definedName>
    <definedName name="vaccins">'Producten + wachttijd'!$G$2:$G$43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6" i="1" l="1"/>
  <c r="L37" i="1"/>
  <c r="L38" i="1"/>
  <c r="L39" i="1"/>
  <c r="L40" i="1"/>
  <c r="L41" i="1"/>
  <c r="L42" i="1"/>
  <c r="L35" i="1"/>
  <c r="L28" i="1"/>
  <c r="L29" i="1"/>
  <c r="L30" i="1"/>
  <c r="L31" i="1"/>
  <c r="L27" i="1"/>
  <c r="L20" i="1"/>
  <c r="J36" i="1" l="1"/>
  <c r="J37" i="1"/>
  <c r="J38" i="1"/>
  <c r="J39" i="1"/>
  <c r="J40" i="1"/>
  <c r="J41" i="1"/>
  <c r="J42" i="1"/>
  <c r="J35" i="1"/>
  <c r="K40" i="1" l="1"/>
  <c r="I27" i="1" l="1"/>
  <c r="K27" i="1" s="1"/>
  <c r="K31" i="1"/>
  <c r="K42" i="1"/>
  <c r="K41" i="1"/>
  <c r="I28" i="1" l="1"/>
  <c r="K28" i="1" s="1"/>
  <c r="I29" i="1"/>
  <c r="K29" i="1" s="1"/>
  <c r="I30" i="1"/>
  <c r="K30" i="1" s="1"/>
  <c r="G36" i="1" l="1"/>
  <c r="K36" i="1" s="1"/>
  <c r="G37" i="1"/>
  <c r="K37" i="1" s="1"/>
  <c r="G38" i="1"/>
  <c r="K38" i="1" s="1"/>
  <c r="G39" i="1"/>
  <c r="K39" i="1" s="1"/>
  <c r="G35" i="1"/>
  <c r="K35" i="1" s="1"/>
</calcChain>
</file>

<file path=xl/sharedStrings.xml><?xml version="1.0" encoding="utf-8"?>
<sst xmlns="http://schemas.openxmlformats.org/spreadsheetml/2006/main" count="521" uniqueCount="499">
  <si>
    <t>PRODUCENT</t>
  </si>
  <si>
    <t>BEDRIJFSDIERENARTS</t>
  </si>
  <si>
    <t>DEEL 2 - INFORMATIE OVER LOT PLUIMVEE</t>
  </si>
  <si>
    <t>Geneesmiddelenbehandeling</t>
  </si>
  <si>
    <t>Referentienummer beproevingsverslag</t>
  </si>
  <si>
    <t>Ziekten / symptomen</t>
  </si>
  <si>
    <t>ALGEMENE INFO ROND DE WERKWIJZE VAN HET FORMULIER</t>
  </si>
  <si>
    <r>
      <t>BIJZONDERE MELDINGEN</t>
    </r>
    <r>
      <rPr>
        <b/>
        <sz val="8"/>
        <color indexed="10"/>
        <rFont val="Arial"/>
        <family val="2"/>
      </rPr>
      <t xml:space="preserve"> </t>
    </r>
  </si>
  <si>
    <t>In het vak 'referentienummer beproevingsverslag' vult u het referentienummer van het laboverslag in.</t>
  </si>
  <si>
    <t>pluimvee gehouden wordt.</t>
  </si>
  <si>
    <t>Dit laatste luik van het formulier is voorbehouden voor het FAVV, hier hoeft u dus niets in te vullen.</t>
  </si>
  <si>
    <t>Naam toevoegingsmiddel (kies uit dropdown-lijst)</t>
  </si>
  <si>
    <t>Naam (kies uit dropdown-lijst)</t>
  </si>
  <si>
    <t>Naam vaccin (kies uit dropdown-lijst)</t>
  </si>
  <si>
    <r>
      <t xml:space="preserve">INFO VOEDER: </t>
    </r>
    <r>
      <rPr>
        <sz val="8"/>
        <rFont val="Arial"/>
        <family val="2"/>
      </rPr>
      <t>(laatste 6 weken)</t>
    </r>
  </si>
  <si>
    <t xml:space="preserve">In het vak 'bijzondere meldingen' kunt u bijkomende info vermelden die nuttig is voor het slachthuis en/of </t>
  </si>
  <si>
    <t>Voor de toevoegingsmiddelen (coccidiostatica), geneesmiddelen en vaccins zijn er zogenaamde</t>
  </si>
  <si>
    <t>Amoxycilline 70%</t>
  </si>
  <si>
    <t>Poulvac NDW</t>
  </si>
  <si>
    <t>Dokamox 80%</t>
  </si>
  <si>
    <t>Poulvac IB Primer</t>
  </si>
  <si>
    <t>Cosumix plus</t>
  </si>
  <si>
    <t>Nobilis ND C2</t>
  </si>
  <si>
    <t>Emdotrim 10% sol</t>
  </si>
  <si>
    <t>Spectoliphen 100</t>
  </si>
  <si>
    <t>Nobilis Gumboro D78</t>
  </si>
  <si>
    <t>Flumiquil 50%</t>
  </si>
  <si>
    <t>Phenoxypen</t>
  </si>
  <si>
    <t xml:space="preserve">gebruikt dat niet in de lijsten werd opgenomen, kunt u de blanco cel onder de lijsten invullen. </t>
  </si>
  <si>
    <t>Baytril 10%</t>
  </si>
  <si>
    <t>Enterflume 50%</t>
  </si>
  <si>
    <t>Lincocin 40%</t>
  </si>
  <si>
    <t>Linco-Spectin 100</t>
  </si>
  <si>
    <t>Tylosine 75%</t>
  </si>
  <si>
    <t>Nobilis IB H120</t>
  </si>
  <si>
    <t>Avinew</t>
  </si>
  <si>
    <t>Dicural</t>
  </si>
  <si>
    <t>Tylan oplosbaar</t>
  </si>
  <si>
    <t>Soludox 50% - 10 mg/kg</t>
  </si>
  <si>
    <t>Dit VKI-formulier kan gedownload worden van deze websites:</t>
  </si>
  <si>
    <t>DEEL 1 - INFORMATIE OVER PRODUCENT EN BEDRIJFSDIERENARTS</t>
  </si>
  <si>
    <t xml:space="preserve">Indien u gebruik maakt van het elektronisch formulier, vult u eerst deze vaste gegevens mbt producent en </t>
  </si>
  <si>
    <t>niet telkens opnieuw in te vullen.</t>
  </si>
  <si>
    <t>administratief adres.</t>
  </si>
  <si>
    <t xml:space="preserve">Als de administratieve zetel zich op hetzelfde adres bevindt als het beslag, is het beslagadres gelijk aan het </t>
  </si>
  <si>
    <t xml:space="preserve">bedrijfsdierenarts in, en slaat u het document vervolgens op. Op die manier hoeft u deze vaste gegevens  </t>
  </si>
  <si>
    <t>de wettelijke wachttijd (in dagen).</t>
  </si>
  <si>
    <t xml:space="preserve">handmatig in te vullen, dan kunt u het per fax of via de post versturen. </t>
  </si>
  <si>
    <t>u dit elektronisch formulier, dit zal u tijd besparen. Het is echter ook mogelijk om het formulier uit te printen en</t>
  </si>
  <si>
    <t xml:space="preserve">aanmelding aan het slachthuis. Dit is nodig voor het bepalen van de logistieke slachtvolgorde. </t>
  </si>
  <si>
    <t>Een kopie van het origineel laboverslag met volledig resultaat moet toegevoegd worden bij de voor-</t>
  </si>
  <si>
    <t>de keurder. Indien er zich wijzigingen voordoen in de periode tussen het invullen van het formulier en het</t>
  </si>
  <si>
    <t>afgeven van het pluimvee in het slachthuis, moeten deze wijzigingen hier gemeld worden.</t>
  </si>
  <si>
    <t>Naam leverancier enkelvoudige grondstoffen:</t>
  </si>
  <si>
    <t>Naam voederleverancier:</t>
  </si>
  <si>
    <r>
      <t xml:space="preserve">INFO ZIEKTEN, SYMPTOMEN EN GENEESMIDDELEN: </t>
    </r>
    <r>
      <rPr>
        <sz val="8"/>
        <rFont val="Arial"/>
        <family val="2"/>
      </rPr>
      <t>(laatste 6 weken)</t>
    </r>
  </si>
  <si>
    <r>
      <t>INFO VACCINATIE:</t>
    </r>
    <r>
      <rPr>
        <sz val="8"/>
        <rFont val="Arial"/>
        <family val="2"/>
      </rPr>
      <t xml:space="preserve"> (laatste 6 weken)</t>
    </r>
  </si>
  <si>
    <t>Diclazuril (0,5% Clinacox)</t>
  </si>
  <si>
    <t>Halofuginone</t>
  </si>
  <si>
    <t>Maduramycine</t>
  </si>
  <si>
    <t>Narasin - Nicarbazine (Maxiban)</t>
  </si>
  <si>
    <t>Robenidine</t>
  </si>
  <si>
    <t>Salinomycine (Sacox)</t>
  </si>
  <si>
    <t>Semduramicin</t>
  </si>
  <si>
    <t>Decoquinate</t>
  </si>
  <si>
    <t>Baycox 2,5%</t>
  </si>
  <si>
    <t>Pulmotil AC</t>
  </si>
  <si>
    <t>N.B.: indien u gebruikt maakt van deze blanco cellen moeten de wachttijden (dagen) eveneens ingevuld worden.</t>
  </si>
  <si>
    <t xml:space="preserve">Dit VKI-formulier dient als begeleidingsdocument voor slachtrijpe braadkippen. Het is opgesteld door  </t>
  </si>
  <si>
    <t>Invulinstructies VKI-formulier slachtpluimvee - braadkippen</t>
  </si>
  <si>
    <t>Flubenol 5%</t>
  </si>
  <si>
    <t>Tylan 100 vet premix</t>
  </si>
  <si>
    <t xml:space="preserve">De "dropdown"-lijsten bevatten enkel de meest courant gebruikte producten. Indien u een product heeft </t>
  </si>
  <si>
    <t>Vervolgens vult u de specifieke gegevens van het te slachten lot in in de daartoe voorziene velden.</t>
  </si>
  <si>
    <t>Het formulier dat u per e-mail doorstuurt naar het slachthuis moet niet ondertekend worden. Op het exemplaar</t>
  </si>
  <si>
    <t>Niet van toepassing</t>
  </si>
  <si>
    <t>in de "dropdown"-lijst.</t>
  </si>
  <si>
    <t xml:space="preserve">Indien u geen coccidiostatica, geneesmiddelen of vaccins gebruikte, kies dan voor de lijn 'Niet van toepassing' </t>
  </si>
  <si>
    <t xml:space="preserve">Ook als er geen geneesmiddelen werden gebruikt, moeten ziekten of symptomen ingevuld worden. </t>
  </si>
  <si>
    <t>Avipro ND C131</t>
  </si>
  <si>
    <t>Avipro Precise</t>
  </si>
  <si>
    <t>Poulvac La Sota</t>
  </si>
  <si>
    <t>Nobilis Lasota</t>
  </si>
  <si>
    <t>Gallivac Ib 88</t>
  </si>
  <si>
    <t>Poulvac IB H120</t>
  </si>
  <si>
    <t>Poulvac Bursine 2</t>
  </si>
  <si>
    <t>Poulvac IBMM+Ark</t>
  </si>
  <si>
    <t>Unisol</t>
  </si>
  <si>
    <t>Dit luik van het formulier is voorbehouden voor het slachthuis, hier hoeft u dus niets in te vullen.</t>
  </si>
  <si>
    <t>Narasin (Monteban)</t>
  </si>
  <si>
    <t>Aivlosin</t>
  </si>
  <si>
    <t xml:space="preserve">Bovendien moet u per lot en per slachthuis een exemplaar uitprinten. U kunt ook telkens een formulier </t>
  </si>
  <si>
    <t>uitprinten voor uw eigen administratie.</t>
  </si>
  <si>
    <t>Nicarbazine</t>
  </si>
  <si>
    <t>Paracox 8</t>
  </si>
  <si>
    <r>
      <t>"</t>
    </r>
    <r>
      <rPr>
        <b/>
        <sz val="9"/>
        <rFont val="Arial"/>
        <family val="2"/>
      </rPr>
      <t>dropdown</t>
    </r>
    <r>
      <rPr>
        <sz val="9"/>
        <rFont val="Arial"/>
        <family val="2"/>
      </rPr>
      <t xml:space="preserve">"-lijsten voorzien. Nadat u hier de juiste producten hebt uitgekozen (klik op het pijltje), verschijnt </t>
    </r>
  </si>
  <si>
    <t xml:space="preserve">steeds nagaat of de wachttijd van de drop-down lijst overeenstemt met de wachttijd die vermeld staat </t>
  </si>
  <si>
    <r>
      <rPr>
        <b/>
        <u/>
        <sz val="9"/>
        <rFont val="Arial"/>
        <family val="2"/>
      </rPr>
      <t>Let wel:</t>
    </r>
    <r>
      <rPr>
        <sz val="9"/>
        <rFont val="Arial"/>
        <family val="2"/>
      </rPr>
      <t xml:space="preserve"> uw dierenarts kan beslissen om af te wijken van deze wachttijd. Het is dan ook nodig dat u </t>
    </r>
  </si>
  <si>
    <t>http://www.favv.be - http://www.pluimvee.be - http://www.belplume.be - http://www.boerenbond.be</t>
  </si>
  <si>
    <t xml:space="preserve">Pharmasin 100% wateroplosbaar </t>
  </si>
  <si>
    <t xml:space="preserve">Hydrodoxx 50% </t>
  </si>
  <si>
    <t>Enroshort</t>
  </si>
  <si>
    <t>Datum:</t>
  </si>
  <si>
    <t>DEEL 5 - FAVV - CONTROLE: VKI GECONTROLEERD</t>
  </si>
  <si>
    <t>DEEL 2 - INFORMATIE OVER HET LOT PLUIMVEE</t>
  </si>
  <si>
    <t>Aurofac Granular 250mg/g</t>
  </si>
  <si>
    <t>Pharmasin 250 mg/g premix</t>
  </si>
  <si>
    <t>Tiamutin 10% premix</t>
  </si>
  <si>
    <t>Tylan 250 vet premix</t>
  </si>
  <si>
    <t>DEEL 4 - GOEDKEURING SLACHTHUIS</t>
  </si>
  <si>
    <t>DEEL 3 - INFO TEN BEHOEVE VAN EXPORT NAAR DERDE LANDEN</t>
  </si>
  <si>
    <t>Werden de ééndagskuikens geboren in België?</t>
  </si>
  <si>
    <t>Afghanistan</t>
  </si>
  <si>
    <t>Albanië</t>
  </si>
  <si>
    <t>Algerije</t>
  </si>
  <si>
    <t>Amerika</t>
  </si>
  <si>
    <t>Amerikaans-Samoa</t>
  </si>
  <si>
    <t>Amerikaanse Maagdeneilanden</t>
  </si>
  <si>
    <t>Andorra</t>
  </si>
  <si>
    <t>Angola</t>
  </si>
  <si>
    <t>Anguilla</t>
  </si>
  <si>
    <t>Antarctica</t>
  </si>
  <si>
    <t>Antigua en Barbuda</t>
  </si>
  <si>
    <t>Argentinië</t>
  </si>
  <si>
    <t>Armenië</t>
  </si>
  <si>
    <t>Aruba</t>
  </si>
  <si>
    <t>Australië</t>
  </si>
  <si>
    <t>Bahrein</t>
  </si>
  <si>
    <t>Bangladesh</t>
  </si>
  <si>
    <t>Barbados</t>
  </si>
  <si>
    <t>Belize</t>
  </si>
  <si>
    <t>Benin</t>
  </si>
  <si>
    <t>Bermuda</t>
  </si>
  <si>
    <t>Bhutan</t>
  </si>
  <si>
    <t>Bolivia</t>
  </si>
  <si>
    <t>Bosnië en Herzegovina</t>
  </si>
  <si>
    <t>Botswana</t>
  </si>
  <si>
    <t>Brazilië</t>
  </si>
  <si>
    <t>Britse Maagdeneilanden</t>
  </si>
  <si>
    <t>Brunei</t>
  </si>
  <si>
    <t>Bulgarije</t>
  </si>
  <si>
    <t>Burkina Faso</t>
  </si>
  <si>
    <t>Burundi</t>
  </si>
  <si>
    <t>Cambodja</t>
  </si>
  <si>
    <t>Canada</t>
  </si>
  <si>
    <t>Canarische eilanden</t>
  </si>
  <si>
    <t>Centraal-Afrikaanse Republiek</t>
  </si>
  <si>
    <t>Chili</t>
  </si>
  <si>
    <t>China</t>
  </si>
  <si>
    <t>Christmaseiland</t>
  </si>
  <si>
    <t>Cocoseilanden</t>
  </si>
  <si>
    <t>Colombia</t>
  </si>
  <si>
    <t>Comoren</t>
  </si>
  <si>
    <t>Congo-Brazzaville</t>
  </si>
  <si>
    <t>Congo-Kinshasa</t>
  </si>
  <si>
    <t>Cookeilanden</t>
  </si>
  <si>
    <t>Costa Rica</t>
  </si>
  <si>
    <t>Cuba</t>
  </si>
  <si>
    <t>Cyprus</t>
  </si>
  <si>
    <t>Denemarken</t>
  </si>
  <si>
    <t>Djibouti</t>
  </si>
  <si>
    <t>Dominica</t>
  </si>
  <si>
    <t>Dominicaanse Republiek</t>
  </si>
  <si>
    <t>Duitsland</t>
  </si>
  <si>
    <t>Ecuador</t>
  </si>
  <si>
    <t>Egypte</t>
  </si>
  <si>
    <t>El Salvador</t>
  </si>
  <si>
    <t>Engeland</t>
  </si>
  <si>
    <t>Equatoriaal-Guinea</t>
  </si>
  <si>
    <t>Eritrea</t>
  </si>
  <si>
    <t>Estland</t>
  </si>
  <si>
    <t>Ethiopië</t>
  </si>
  <si>
    <t>Faeröer</t>
  </si>
  <si>
    <t>Falklandeilanden</t>
  </si>
  <si>
    <t>Fiji</t>
  </si>
  <si>
    <t>Filipijnen</t>
  </si>
  <si>
    <t>Finland</t>
  </si>
  <si>
    <t>Frankrijk</t>
  </si>
  <si>
    <t>Frans-Guyana</t>
  </si>
  <si>
    <t>Frans-Polynesië</t>
  </si>
  <si>
    <t>Gabon</t>
  </si>
  <si>
    <t>Gambia</t>
  </si>
  <si>
    <t>Georgië</t>
  </si>
  <si>
    <t>Ghana</t>
  </si>
  <si>
    <t>Gibraltar</t>
  </si>
  <si>
    <t>Grenada</t>
  </si>
  <si>
    <t>Griekenland</t>
  </si>
  <si>
    <t>Groenland</t>
  </si>
  <si>
    <t>Groot-Brittannië</t>
  </si>
  <si>
    <t>Guadeloupe</t>
  </si>
  <si>
    <t>Guam</t>
  </si>
  <si>
    <t>Guatemala</t>
  </si>
  <si>
    <t>Guernsey</t>
  </si>
  <si>
    <t>Guinee</t>
  </si>
  <si>
    <t>Guinee-Bissau</t>
  </si>
  <si>
    <t>Guyana</t>
  </si>
  <si>
    <t>Haïti</t>
  </si>
  <si>
    <t>Honduras</t>
  </si>
  <si>
    <t>Hongarije</t>
  </si>
  <si>
    <t>Hongkong</t>
  </si>
  <si>
    <t>Ierland</t>
  </si>
  <si>
    <t>IJsland</t>
  </si>
  <si>
    <t>India</t>
  </si>
  <si>
    <t>Indonesië</t>
  </si>
  <si>
    <t>Irak</t>
  </si>
  <si>
    <t>Iran</t>
  </si>
  <si>
    <t>Isle of Man</t>
  </si>
  <si>
    <t>Israël</t>
  </si>
  <si>
    <t>Italië</t>
  </si>
  <si>
    <t>Ivoorkust</t>
  </si>
  <si>
    <t>Jamaica</t>
  </si>
  <si>
    <t>Japan</t>
  </si>
  <si>
    <t>Jemen</t>
  </si>
  <si>
    <t>Jersey</t>
  </si>
  <si>
    <t>Jordanië</t>
  </si>
  <si>
    <t>Kaaimaneilanden</t>
  </si>
  <si>
    <t>Kaapverdië</t>
  </si>
  <si>
    <t>Kameroen</t>
  </si>
  <si>
    <t>Kazachstan</t>
  </si>
  <si>
    <t>Kenia</t>
  </si>
  <si>
    <t>Kirgizië</t>
  </si>
  <si>
    <t>Kiribati</t>
  </si>
  <si>
    <t>Koeweit</t>
  </si>
  <si>
    <t>Kroatië</t>
  </si>
  <si>
    <t>Laos</t>
  </si>
  <si>
    <t>Lesotho</t>
  </si>
  <si>
    <t>Letland</t>
  </si>
  <si>
    <t>Libanon</t>
  </si>
  <si>
    <t>Liberia</t>
  </si>
  <si>
    <t>Libië</t>
  </si>
  <si>
    <t>Liechtenstein</t>
  </si>
  <si>
    <t>Litouwen</t>
  </si>
  <si>
    <t>Luxemburg</t>
  </si>
  <si>
    <t>Macau</t>
  </si>
  <si>
    <t>Macedonië</t>
  </si>
  <si>
    <t>Madagaskar</t>
  </si>
  <si>
    <t>Madeira</t>
  </si>
  <si>
    <t>Malawi</t>
  </si>
  <si>
    <t>Maldiven</t>
  </si>
  <si>
    <t>Maleisië</t>
  </si>
  <si>
    <t>Mali</t>
  </si>
  <si>
    <t>Malta</t>
  </si>
  <si>
    <t>Marokko</t>
  </si>
  <si>
    <t>Marshalleilanden</t>
  </si>
  <si>
    <t>Martinique</t>
  </si>
  <si>
    <t>Mauritanië</t>
  </si>
  <si>
    <t>Mauritius</t>
  </si>
  <si>
    <t>Mayotte</t>
  </si>
  <si>
    <t>Mexico</t>
  </si>
  <si>
    <t>Micronesia</t>
  </si>
  <si>
    <t>Moldavië</t>
  </si>
  <si>
    <t>Monaco</t>
  </si>
  <si>
    <t>Mongolië</t>
  </si>
  <si>
    <t>Montenegro</t>
  </si>
  <si>
    <t>Montserrat</t>
  </si>
  <si>
    <t>Mozambique</t>
  </si>
  <si>
    <t>Myanmar</t>
  </si>
  <si>
    <t>Namibië</t>
  </si>
  <si>
    <t>Nauru</t>
  </si>
  <si>
    <t>Nederland</t>
  </si>
  <si>
    <t>Nederlandse Antillen</t>
  </si>
  <si>
    <t>Nepal</t>
  </si>
  <si>
    <t>Nicaragua</t>
  </si>
  <si>
    <t>Nieuw-Caledonië</t>
  </si>
  <si>
    <t>Nieuw-Zeeland</t>
  </si>
  <si>
    <t>Niger</t>
  </si>
  <si>
    <t>Nigeria</t>
  </si>
  <si>
    <t>Niue</t>
  </si>
  <si>
    <t>Noord-Korea</t>
  </si>
  <si>
    <t>Noordelijke Marianen</t>
  </si>
  <si>
    <t>Noorwegen</t>
  </si>
  <si>
    <t>Norfolk</t>
  </si>
  <si>
    <t>Oeganda</t>
  </si>
  <si>
    <t>Oekraïne</t>
  </si>
  <si>
    <t>Oezbekistan</t>
  </si>
  <si>
    <t>Oman</t>
  </si>
  <si>
    <t>Oost-Timor</t>
  </si>
  <si>
    <t>Oostenrijk</t>
  </si>
  <si>
    <t>Pakistan</t>
  </si>
  <si>
    <t>Palau</t>
  </si>
  <si>
    <t>Palestijnse Gebieden</t>
  </si>
  <si>
    <t>Panama</t>
  </si>
  <si>
    <t>Papoea-Nieuw-Guinea</t>
  </si>
  <si>
    <t>Paraguay</t>
  </si>
  <si>
    <t>Peru</t>
  </si>
  <si>
    <t>Pitcairneilanden</t>
  </si>
  <si>
    <t>Polen</t>
  </si>
  <si>
    <t>Portugal</t>
  </si>
  <si>
    <t>Puerto Rico</t>
  </si>
  <si>
    <t>Qatar</t>
  </si>
  <si>
    <t>Réunion</t>
  </si>
  <si>
    <t>Roemenië</t>
  </si>
  <si>
    <t>Rusland</t>
  </si>
  <si>
    <t>Rwanda</t>
  </si>
  <si>
    <t>Saint Kitts en Nevis</t>
  </si>
  <si>
    <t>Saint Lucia</t>
  </si>
  <si>
    <t>Saint Vincent en de Grenadines</t>
  </si>
  <si>
    <t>Saint-Barthélemy</t>
  </si>
  <si>
    <t>Saint-Pierre en Miquelon</t>
  </si>
  <si>
    <t>Salomonseilanden</t>
  </si>
  <si>
    <t>Samoa</t>
  </si>
  <si>
    <t>San Marino</t>
  </si>
  <si>
    <t>Sao Tomé en Principe</t>
  </si>
  <si>
    <t>Saoedi-Arabië</t>
  </si>
  <si>
    <t>Senegal</t>
  </si>
  <si>
    <t>Servië</t>
  </si>
  <si>
    <t>Seychellen</t>
  </si>
  <si>
    <t>Sierra Leone</t>
  </si>
  <si>
    <t>Singapore</t>
  </si>
  <si>
    <t>Sint-Helena</t>
  </si>
  <si>
    <t>Sint-Maarten</t>
  </si>
  <si>
    <t>Slovenië</t>
  </si>
  <si>
    <t>Slowakije</t>
  </si>
  <si>
    <t>Soedan</t>
  </si>
  <si>
    <t>Somalië</t>
  </si>
  <si>
    <t>Spanje</t>
  </si>
  <si>
    <t>Sri Lanka</t>
  </si>
  <si>
    <t>Suriname</t>
  </si>
  <si>
    <t>Swaziland</t>
  </si>
  <si>
    <t>Syrië</t>
  </si>
  <si>
    <t>Tadzjikistan</t>
  </si>
  <si>
    <t>Taiwan</t>
  </si>
  <si>
    <t>Tanzania</t>
  </si>
  <si>
    <t>Thailand</t>
  </si>
  <si>
    <t>Togo</t>
  </si>
  <si>
    <t>Tokelau-eilanden</t>
  </si>
  <si>
    <t>Tonga</t>
  </si>
  <si>
    <t>Trinidad en Tobago</t>
  </si>
  <si>
    <t>Tsjaad</t>
  </si>
  <si>
    <t>Tsjechië</t>
  </si>
  <si>
    <t>Tunesië</t>
  </si>
  <si>
    <t>Turkije</t>
  </si>
  <si>
    <t>Turkmenistan</t>
  </si>
  <si>
    <t>Turks- en Caicoseilanden</t>
  </si>
  <si>
    <t>Tuvalu</t>
  </si>
  <si>
    <t>Uruguay</t>
  </si>
  <si>
    <t>Vanuatu</t>
  </si>
  <si>
    <t>Vaticaanstad</t>
  </si>
  <si>
    <t>Venezuela</t>
  </si>
  <si>
    <t>Verenigd Koninkrijk</t>
  </si>
  <si>
    <t>Verenigde Arabische Emiraten</t>
  </si>
  <si>
    <t>Verenigde Staten</t>
  </si>
  <si>
    <t>Vietnam</t>
  </si>
  <si>
    <t>Wallis en Futuna</t>
  </si>
  <si>
    <t>Westelijke Sahara</t>
  </si>
  <si>
    <t>Wit-Rusland</t>
  </si>
  <si>
    <t>Zambia</t>
  </si>
  <si>
    <t>Zimbabwe</t>
  </si>
  <si>
    <t>Zuid-Afrika</t>
  </si>
  <si>
    <t>Zuid-Georgië en de Sandwicheilanden</t>
  </si>
  <si>
    <t>Zuid-Korea</t>
  </si>
  <si>
    <t>Zweden</t>
  </si>
  <si>
    <t>Zwitserland</t>
  </si>
  <si>
    <t>---------------</t>
  </si>
  <si>
    <t>Andere landen:</t>
  </si>
  <si>
    <t>Werd er in de afgelopen 12 maand op het bedrijf:</t>
  </si>
  <si>
    <t>- een uitbraak van HPAI vastgesteld?</t>
  </si>
  <si>
    <t>- een uitbraak van LPAI vastgesteld?</t>
  </si>
  <si>
    <t>- een uitbraak van NCD vastgesteld?</t>
  </si>
  <si>
    <t>Werd er in de afgelopen 6 maand op het bedrijf:</t>
  </si>
  <si>
    <t>- een geval van paardenencephalomyelitis vastgesteld?</t>
  </si>
  <si>
    <r>
      <t>=&gt; Suggesties voor verbetering van dit VKI document kunnen gestuurd worden naar "info</t>
    </r>
    <r>
      <rPr>
        <b/>
        <u/>
        <sz val="9"/>
        <rFont val="Arial"/>
        <family val="2"/>
      </rPr>
      <t>@vepek.be</t>
    </r>
    <r>
      <rPr>
        <b/>
        <sz val="9"/>
        <rFont val="Arial"/>
        <family val="2"/>
      </rPr>
      <t>"</t>
    </r>
  </si>
  <si>
    <t>VEPEK spant zich in om het VKI-formulier foutloos en up-to-date te houden. VEPEK kan echter niet garanderen dat het</t>
  </si>
  <si>
    <t>DISCLAIMER</t>
  </si>
  <si>
    <t>of onrechtstreekse schade die ontstaat uit het gebruik van het VKI-formulier of de ter beschikking gestelde informatie.</t>
  </si>
  <si>
    <t>VKI-formulier op elk moment volledig vrij van fouten is. VEPEK kan niet aansprakelijk gesteld worden voor rechtstreekse</t>
  </si>
  <si>
    <t>ONDERZOEKEN UITGEVOERD IN HET KADER VAN DE VOEDSELVEILIGHEID</t>
  </si>
  <si>
    <t>Werden de kuikens gehouden in België?</t>
  </si>
  <si>
    <t>- één van volgende ziektes (vogelcholera (pasteurellosis), aviaire tyfuskoorts (Salmonella gallinarum), pullorose (Salmonella pullorum), ziekte van Gumboro, ziekte van Marek, aviaire infectieuze laryngotracheïtis, aviaire infectieuze bronchitis, aviaire mycoplasmosis (Mycoplasma gallisepticum), psittacosis (ornithosis), chlamydiosis, aviaire infectieuze encefalomyelitis, aviaire leucose, aviaire tuberculose, paramyxovirosis) gediagnosticeerd door een dierenarts?</t>
  </si>
  <si>
    <t>Coccibal</t>
  </si>
  <si>
    <t>Enro-K 10%</t>
  </si>
  <si>
    <t>Hipragumboro CW</t>
  </si>
  <si>
    <t>Origin</t>
  </si>
  <si>
    <t xml:space="preserve">Oxytem 80% </t>
  </si>
  <si>
    <t>Oxytetracycline</t>
  </si>
  <si>
    <t>Methoxasol</t>
  </si>
  <si>
    <t>Doxylin 50%</t>
  </si>
  <si>
    <t>Promycine 1.000 I.U./mg</t>
  </si>
  <si>
    <t>Promycine 4.800 I.U./mg</t>
  </si>
  <si>
    <t>Octacillin</t>
  </si>
  <si>
    <t>Tiamutin 45%</t>
  </si>
  <si>
    <t>Lasalocide A natrium</t>
  </si>
  <si>
    <t>Monensin-natrium (Elancoban)</t>
  </si>
  <si>
    <t>Monensin-natrium (Coxidin)</t>
  </si>
  <si>
    <t>Amoxy Active</t>
  </si>
  <si>
    <t>Byemite</t>
  </si>
  <si>
    <t>Doxx-Sol</t>
  </si>
  <si>
    <t>Doxyveto-Citrix</t>
  </si>
  <si>
    <t xml:space="preserve">Dozuril </t>
  </si>
  <si>
    <t>Doxivet (dosis 20mg/kg)</t>
  </si>
  <si>
    <t>Doxivet (dosis 10mg/kg)</t>
  </si>
  <si>
    <t>Enroxal</t>
  </si>
  <si>
    <t>Flimabend</t>
  </si>
  <si>
    <t>Flimabo</t>
  </si>
  <si>
    <t>Floxamax</t>
  </si>
  <si>
    <t>Panacur Aquasol</t>
  </si>
  <si>
    <t>Quinoflox</t>
  </si>
  <si>
    <t>Solubenol</t>
  </si>
  <si>
    <t xml:space="preserve">Soludox 15% </t>
  </si>
  <si>
    <t>Soludox 50% - 20 mg/kg</t>
  </si>
  <si>
    <t>Spectron 100</t>
  </si>
  <si>
    <t>Suramox</t>
  </si>
  <si>
    <t>Tylogran</t>
  </si>
  <si>
    <t>Vetmulin 10% premix</t>
  </si>
  <si>
    <t>Vetmulin 45% drinkwater</t>
  </si>
  <si>
    <t>Avipro Gumboro vac</t>
  </si>
  <si>
    <t>Avipro Salmonella vac T</t>
  </si>
  <si>
    <t>Cevac Ibird</t>
  </si>
  <si>
    <t>Hipracox</t>
  </si>
  <si>
    <t>Hipragumboro-GM97</t>
  </si>
  <si>
    <t>Hipraviar NDV Clone</t>
  </si>
  <si>
    <t>MS-H vaccin</t>
  </si>
  <si>
    <t>Nobilis IB 4-91</t>
  </si>
  <si>
    <t>Nobilis IB MA 5</t>
  </si>
  <si>
    <t>Nobilis IB Primo QX</t>
  </si>
  <si>
    <t>Nobilis ND Clone 30</t>
  </si>
  <si>
    <t>Nobilis Rhino CV</t>
  </si>
  <si>
    <t>Nobilis Rismavac</t>
  </si>
  <si>
    <t>Nobilis Rismavac + CA 126</t>
  </si>
  <si>
    <t>Nobilis Salenvac</t>
  </si>
  <si>
    <t>Paracox</t>
  </si>
  <si>
    <t>Paracox-5</t>
  </si>
  <si>
    <t>Poulvac Bursa Plus</t>
  </si>
  <si>
    <t>Poulvac E. coli</t>
  </si>
  <si>
    <t>Poulvac IB QX</t>
  </si>
  <si>
    <t>Poulvac ND Hitchner B1</t>
  </si>
  <si>
    <t>Vaxxitek HVT + IBD</t>
  </si>
  <si>
    <t xml:space="preserve">Bezettingsdichtheid &gt; 33 kg/m²?   </t>
  </si>
  <si>
    <t>Omschrijving Salmonella controle</t>
  </si>
  <si>
    <t>Ingangscontrole</t>
  </si>
  <si>
    <t>Serotype:</t>
  </si>
  <si>
    <t>Handtekening producent:</t>
  </si>
  <si>
    <t>Handtekening verantwoordelijke slachthuis:</t>
  </si>
  <si>
    <t>Handtekening officiële dierenarts:</t>
  </si>
  <si>
    <t>Eimeryl 200 mg / ml</t>
  </si>
  <si>
    <t xml:space="preserve">Phenocillin 800 mg/g – 500 gr </t>
  </si>
  <si>
    <t>Solamocta 697 mg/g</t>
  </si>
  <si>
    <t>Tilmovet 250mg/ml</t>
  </si>
  <si>
    <t>Avishield ND</t>
  </si>
  <si>
    <t xml:space="preserve">Cevac IBD 2512L </t>
  </si>
  <si>
    <r>
      <t xml:space="preserve">Het VKI-formulier moet minstens </t>
    </r>
    <r>
      <rPr>
        <b/>
        <sz val="9"/>
        <rFont val="Arial"/>
        <family val="2"/>
      </rPr>
      <t xml:space="preserve">2 werkdagen </t>
    </r>
    <r>
      <rPr>
        <sz val="9"/>
        <rFont val="Arial"/>
        <family val="2"/>
      </rPr>
      <t>voor de slachting toekomen in het slachthuis. Bij voorkeur gebruikt</t>
    </r>
  </si>
  <si>
    <t>geneesmiddelen</t>
  </si>
  <si>
    <t>vaccins</t>
  </si>
  <si>
    <t>Toevoegingsmiddel</t>
  </si>
  <si>
    <t>Wachttijd</t>
  </si>
  <si>
    <t>Index</t>
  </si>
  <si>
    <t>Landen</t>
  </si>
  <si>
    <t>Uitgangscontrole</t>
  </si>
  <si>
    <t>Vermoedelijke slachtdatum:</t>
  </si>
  <si>
    <t>Toegestane uiterste toedieningsdatum:</t>
  </si>
  <si>
    <t xml:space="preserve">op het voorschrift. Indien u een geneesmiddel heeft gebruikt, waarvoor de dierenarts de wachttijd heeft </t>
  </si>
  <si>
    <t xml:space="preserve">verlengd, dan voegt u dat medicijn én de door de dierenarts opgelegde wachttijd toe in de vrije cellen </t>
  </si>
  <si>
    <t>onder de drop-down menu’s.</t>
  </si>
  <si>
    <t xml:space="preserve">Geldig Belplume-certificaat? </t>
  </si>
  <si>
    <t xml:space="preserve">Leeftijd </t>
  </si>
  <si>
    <t>Leeftijd</t>
  </si>
  <si>
    <t>Coldostin 4.800.000 UI/g</t>
  </si>
  <si>
    <t>T.S. Sol 20 mg/ml - 100 mg/ml</t>
  </si>
  <si>
    <t xml:space="preserve">IK AANVAARD DIT PLUIMVEE VOOR HET SLACHTEN: </t>
  </si>
  <si>
    <t>VEPEK, in overleg met het FAVV. De onderhavige versie VKI dient te worden gebruikt met ingang van xx/05/19.</t>
  </si>
  <si>
    <t>dat u uitprint en meegeeft met een vrachtwagenchauffeur moet er wel een handtekening en datum komen.</t>
  </si>
  <si>
    <t>Via deze websites en de vakbladen zal u ook verwittigd worden als er nieuw versie beschikbaar is.</t>
  </si>
  <si>
    <r>
      <rPr>
        <b/>
        <sz val="9"/>
        <rFont val="Arial"/>
        <family val="2"/>
      </rPr>
      <t>Geldig Belplume-certificaat</t>
    </r>
    <r>
      <rPr>
        <sz val="9"/>
        <rFont val="Arial"/>
        <family val="2"/>
      </rPr>
      <t>: Belplume certificaat waarvan de vervaldatum nog niet is verstreken.</t>
    </r>
  </si>
  <si>
    <r>
      <rPr>
        <b/>
        <sz val="9"/>
        <rFont val="Arial"/>
        <family val="2"/>
      </rPr>
      <t>Aantal dieren naar slachthuis</t>
    </r>
    <r>
      <rPr>
        <sz val="9"/>
        <rFont val="Arial"/>
        <family val="2"/>
      </rPr>
      <t xml:space="preserve">: aantal dieren dat naar </t>
    </r>
    <r>
      <rPr>
        <b/>
        <sz val="9"/>
        <rFont val="Arial"/>
        <family val="2"/>
      </rPr>
      <t>één</t>
    </r>
    <r>
      <rPr>
        <sz val="9"/>
        <rFont val="Arial"/>
        <family val="2"/>
      </rPr>
      <t xml:space="preserve"> slachthuis wordt gebracht.</t>
    </r>
  </si>
  <si>
    <r>
      <rPr>
        <b/>
        <sz val="9"/>
        <rFont val="Arial"/>
        <family val="2"/>
      </rPr>
      <t>Beslagnummer</t>
    </r>
    <r>
      <rPr>
        <sz val="9"/>
        <rFont val="Arial"/>
        <family val="2"/>
      </rPr>
      <t xml:space="preserve">: Code bestaande uit 12-cijfers. Deze code kan u terugvinden op uw beslagfiche. </t>
    </r>
  </si>
  <si>
    <t>Formaat: BEXXXXXXXX-030X</t>
  </si>
  <si>
    <t>Formaat: BEXXXXXXXX-030X/20XX_XX_XX</t>
  </si>
  <si>
    <r>
      <rPr>
        <b/>
        <sz val="9"/>
        <rFont val="Arial"/>
        <family val="2"/>
      </rPr>
      <t>Uniek lotnummer</t>
    </r>
    <r>
      <rPr>
        <sz val="9"/>
        <rFont val="Arial"/>
        <family val="2"/>
      </rPr>
      <t>: Combinatie van het beslagnummer én de opzetdatum. Dit  is een facultatief hokje.</t>
    </r>
  </si>
  <si>
    <t>Braadkippen</t>
  </si>
  <si>
    <r>
      <rPr>
        <b/>
        <sz val="9"/>
        <rFont val="Arial"/>
        <family val="2"/>
      </rPr>
      <t>Opzetgegevens opzetdatum</t>
    </r>
    <r>
      <rPr>
        <sz val="9"/>
        <rFont val="Arial"/>
        <family val="2"/>
      </rPr>
      <t>: Datum dat het lot pluimvee werd opgezet</t>
    </r>
  </si>
  <si>
    <r>
      <rPr>
        <b/>
        <sz val="9"/>
        <rFont val="Arial"/>
        <family val="2"/>
      </rPr>
      <t>Opzetgegevens uitkipdatum</t>
    </r>
    <r>
      <rPr>
        <sz val="9"/>
        <rFont val="Arial"/>
        <family val="2"/>
      </rPr>
      <t>: Bij on-farm-hatching de datum dat het lot pluimvee is uitgekipt</t>
    </r>
  </si>
  <si>
    <t>Opzet- of uitkipdatum:</t>
  </si>
  <si>
    <t>De lijnen 'Naam voederleverancier' en 'Naam leverancier enkelvoudige grondstoffen' zijn  in te vullen.</t>
  </si>
  <si>
    <t xml:space="preserve">Opzetgegevens       </t>
  </si>
  <si>
    <t>Begindatum</t>
  </si>
  <si>
    <t>Einddatum</t>
  </si>
  <si>
    <r>
      <rPr>
        <b/>
        <sz val="9"/>
        <rFont val="Arial"/>
        <family val="2"/>
      </rPr>
      <t>Adres beslag:</t>
    </r>
    <r>
      <rPr>
        <sz val="9"/>
        <rFont val="Arial"/>
        <family val="2"/>
      </rPr>
      <t xml:space="preserve">  adres waardat het pluimvee gehuisvest is. </t>
    </r>
  </si>
  <si>
    <r>
      <rPr>
        <b/>
        <sz val="9"/>
        <rFont val="Arial"/>
        <family val="2"/>
      </rPr>
      <t>Opzetgegevens aantal dieren:</t>
    </r>
    <r>
      <rPr>
        <sz val="9"/>
        <rFont val="Arial"/>
        <family val="2"/>
      </rPr>
      <t xml:space="preserve"> aantal dieren dat initieel werd opgezet.</t>
    </r>
  </si>
  <si>
    <r>
      <t xml:space="preserve">Enkel de </t>
    </r>
    <r>
      <rPr>
        <b/>
        <sz val="9"/>
        <color rgb="FF00B0F0"/>
        <rFont val="Arial"/>
        <family val="2"/>
      </rPr>
      <t>lichtblauwe tekstvakken</t>
    </r>
    <r>
      <rPr>
        <sz val="9"/>
        <rFont val="Arial"/>
        <family val="2"/>
      </rPr>
      <t xml:space="preserve"> moeten ingevuld worden.</t>
    </r>
  </si>
  <si>
    <t>Verantwoordelijke:</t>
  </si>
  <si>
    <t>Naam bedrijfszetel:</t>
  </si>
  <si>
    <t>Administratief adres:</t>
  </si>
  <si>
    <t>GSM (of TEL):</t>
  </si>
  <si>
    <t>E-mail:</t>
  </si>
  <si>
    <t>FAX:</t>
  </si>
  <si>
    <t>Naam:</t>
  </si>
  <si>
    <t>Adres:</t>
  </si>
  <si>
    <t>Adres beslag:</t>
  </si>
  <si>
    <t>Beslagnummer:</t>
  </si>
  <si>
    <t>Hoknummer:</t>
  </si>
  <si>
    <t>Uniek lotnummer:</t>
  </si>
  <si>
    <t>Aantal dieren:</t>
  </si>
  <si>
    <t>Gemiddeld gewicht in kg/kip:</t>
  </si>
  <si>
    <t>Totaal sterftepercentage:</t>
  </si>
  <si>
    <t>Aantal dieren naar slachthuis:</t>
  </si>
  <si>
    <t>Soort pluimvee:</t>
  </si>
  <si>
    <t>VOEDSELKETENINFORMATIE SLACHTPLUIMVEE - braadkippen            versie 29/05/2019</t>
  </si>
  <si>
    <t>Diclazuril (Coxiril 0.5g/100g)</t>
  </si>
  <si>
    <t>IK VERKLAAR DAT DEZE VERKLARING VOLLEDIG IS &amp; DAT ALLE WACHTTIJDEN WERDEN GERESPECTEERD.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</si>
</sst>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quot;_-;\-* #,##0.00\ &quot;€&quot;_-;_-* &quot;-&quot;??\ &quot;€&quot;_-;_-@_-"/>
    <numFmt numFmtId="165" formatCode="d/mm/yyyy;@"/>
    <numFmt numFmtId="166" formatCode="0.000"/>
    <numFmt numFmtId="167" formatCode="dd\-mm\-yy;@"/>
  </numFmts>
  <fonts count="26" x14ac:knownFonts="1">
    <font>
      <sz val="10"/>
      <name val="Arial"/>
    </font>
    <font>
      <sz val="10"/>
      <name val="Arial"/>
      <family val="2"/>
    </font>
    <font>
      <b/>
      <sz val="10"/>
      <name val="Arial"/>
      <family val="2"/>
    </font>
    <font>
      <sz val="10"/>
      <name val="Arial"/>
      <family val="2"/>
    </font>
    <font>
      <u/>
      <sz val="10"/>
      <color indexed="12"/>
      <name val="Arial"/>
      <family val="2"/>
    </font>
    <font>
      <sz val="10"/>
      <color indexed="10"/>
      <name val="Arial"/>
      <family val="2"/>
    </font>
    <font>
      <b/>
      <sz val="8"/>
      <name val="Arial"/>
      <family val="2"/>
    </font>
    <font>
      <sz val="8"/>
      <name val="Arial"/>
      <family val="2"/>
    </font>
    <font>
      <sz val="8"/>
      <name val="Arial"/>
      <family val="2"/>
    </font>
    <font>
      <sz val="8"/>
      <color indexed="10"/>
      <name val="Arial"/>
      <family val="2"/>
    </font>
    <font>
      <b/>
      <sz val="8"/>
      <color indexed="10"/>
      <name val="Arial"/>
      <family val="2"/>
    </font>
    <font>
      <sz val="10"/>
      <color indexed="57"/>
      <name val="Arial"/>
      <family val="2"/>
    </font>
    <font>
      <b/>
      <sz val="9"/>
      <name val="Arial"/>
      <family val="2"/>
    </font>
    <font>
      <sz val="9"/>
      <name val="Arial"/>
      <family val="2"/>
    </font>
    <font>
      <sz val="9"/>
      <color indexed="10"/>
      <name val="Arial"/>
      <family val="2"/>
    </font>
    <font>
      <b/>
      <u/>
      <sz val="9"/>
      <name val="Arial"/>
      <family val="2"/>
    </font>
    <font>
      <sz val="10.5"/>
      <name val="Consolas"/>
      <family val="3"/>
    </font>
    <font>
      <sz val="8"/>
      <color rgb="FF000000"/>
      <name val="Tahoma"/>
      <family val="2"/>
    </font>
    <font>
      <sz val="7"/>
      <name val="Arial"/>
      <family val="2"/>
    </font>
    <font>
      <b/>
      <sz val="7"/>
      <name val="Arial"/>
      <family val="2"/>
    </font>
    <font>
      <b/>
      <sz val="10"/>
      <color rgb="FFFF0000"/>
      <name val="Arial"/>
      <family val="2"/>
    </font>
    <font>
      <sz val="12"/>
      <name val="Arial"/>
      <family val="2"/>
    </font>
    <font>
      <b/>
      <sz val="14"/>
      <name val="Arial"/>
      <family val="2"/>
    </font>
    <font>
      <sz val="8"/>
      <color theme="1"/>
      <name val="Arial"/>
      <family val="2"/>
    </font>
    <font>
      <sz val="8"/>
      <color indexed="12"/>
      <name val="Arial"/>
      <family val="2"/>
    </font>
    <font>
      <b/>
      <sz val="9"/>
      <color rgb="FF00B0F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22"/>
      </top>
      <bottom style="thin">
        <color theme="0" tint="-0.24994659260841701"/>
      </bottom>
      <diagonal/>
    </border>
    <border>
      <left/>
      <right/>
      <top style="thin">
        <color indexed="22"/>
      </top>
      <bottom style="thin">
        <color theme="0" tint="-0.24994659260841701"/>
      </bottom>
      <diagonal/>
    </border>
    <border>
      <left style="thin">
        <color indexed="64"/>
      </left>
      <right style="thin">
        <color indexed="64"/>
      </right>
      <top/>
      <bottom style="thin">
        <color indexed="64"/>
      </bottom>
      <diagonal/>
    </border>
    <border>
      <left/>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265">
    <xf numFmtId="0" fontId="0" fillId="0" borderId="0" xfId="0"/>
    <xf numFmtId="0" fontId="0" fillId="0" borderId="0" xfId="0" applyFill="1"/>
    <xf numFmtId="0" fontId="11" fillId="0" borderId="0" xfId="0" applyFont="1" applyFill="1"/>
    <xf numFmtId="0" fontId="13" fillId="2" borderId="0" xfId="0" applyFont="1" applyFill="1"/>
    <xf numFmtId="0" fontId="14" fillId="2" borderId="0" xfId="0" applyFont="1" applyFill="1"/>
    <xf numFmtId="0" fontId="12" fillId="2" borderId="0" xfId="0" applyFont="1" applyFill="1"/>
    <xf numFmtId="0" fontId="16" fillId="0" borderId="0" xfId="0" applyFont="1"/>
    <xf numFmtId="0" fontId="4" fillId="0" borderId="0" xfId="2" applyAlignment="1" applyProtection="1"/>
    <xf numFmtId="0" fontId="0" fillId="0" borderId="0" xfId="0" applyFill="1" applyProtection="1">
      <protection locked="0"/>
    </xf>
    <xf numFmtId="0" fontId="0" fillId="0" borderId="0" xfId="0" applyFill="1" applyAlignment="1" applyProtection="1">
      <protection locked="0"/>
    </xf>
    <xf numFmtId="0" fontId="7" fillId="0" borderId="0" xfId="0" applyFont="1" applyFill="1" applyProtection="1">
      <protection locked="0"/>
    </xf>
    <xf numFmtId="0" fontId="12" fillId="4" borderId="0" xfId="0" quotePrefix="1" applyFont="1" applyFill="1"/>
    <xf numFmtId="0" fontId="13"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13" fillId="0" borderId="0" xfId="0" applyFont="1" applyFill="1" applyProtection="1">
      <protection locked="0"/>
    </xf>
    <xf numFmtId="0" fontId="1" fillId="4" borderId="0" xfId="0" applyFont="1" applyFill="1"/>
    <xf numFmtId="0" fontId="13" fillId="0" borderId="0" xfId="0" applyFont="1" applyFill="1"/>
    <xf numFmtId="0" fontId="16" fillId="0" borderId="0" xfId="0" applyFont="1" applyBorder="1"/>
    <xf numFmtId="0" fontId="0" fillId="0" borderId="0" xfId="0" applyFill="1" applyBorder="1"/>
    <xf numFmtId="0" fontId="13" fillId="0" borderId="0" xfId="0" applyFont="1"/>
    <xf numFmtId="0" fontId="1" fillId="0" borderId="0" xfId="0" applyFont="1" applyFill="1"/>
    <xf numFmtId="0" fontId="5" fillId="0" borderId="0" xfId="0" applyFont="1" applyFill="1"/>
    <xf numFmtId="0" fontId="5" fillId="0" borderId="0" xfId="0" applyFont="1" applyFill="1" applyBorder="1"/>
    <xf numFmtId="0" fontId="13" fillId="0" borderId="0" xfId="0" applyFont="1" applyFill="1" applyAlignment="1" applyProtection="1">
      <alignment vertical="center"/>
      <protection locked="0"/>
    </xf>
    <xf numFmtId="0" fontId="13" fillId="0" borderId="0" xfId="0" applyFont="1" applyFill="1" applyAlignment="1" applyProtection="1">
      <alignment horizontal="right" vertical="center"/>
      <protection locked="0"/>
    </xf>
    <xf numFmtId="0" fontId="13" fillId="2" borderId="21" xfId="0" applyFont="1" applyFill="1" applyBorder="1" applyAlignment="1" applyProtection="1">
      <alignment horizontal="left" vertical="center"/>
      <protection locked="0"/>
    </xf>
    <xf numFmtId="0" fontId="7"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7" fillId="2" borderId="0" xfId="0" applyNumberFormat="1" applyFont="1" applyFill="1" applyBorder="1" applyAlignment="1" applyProtection="1">
      <alignment horizontal="left" vertical="center"/>
    </xf>
    <xf numFmtId="0" fontId="7" fillId="2" borderId="19" xfId="0" applyFont="1" applyFill="1" applyBorder="1" applyAlignment="1" applyProtection="1">
      <alignment vertical="center"/>
    </xf>
    <xf numFmtId="0" fontId="13" fillId="0" borderId="0" xfId="0" applyFont="1" applyFill="1" applyBorder="1" applyAlignment="1" applyProtection="1">
      <alignment horizontal="center" vertical="center"/>
      <protection locked="0"/>
    </xf>
    <xf numFmtId="0" fontId="2" fillId="0" borderId="0" xfId="0" applyFont="1" applyFill="1" applyProtection="1">
      <protection locked="0"/>
    </xf>
    <xf numFmtId="0" fontId="0" fillId="0" borderId="0" xfId="0" applyFill="1" applyBorder="1" applyProtection="1">
      <protection locked="0"/>
    </xf>
    <xf numFmtId="0" fontId="7" fillId="0" borderId="0" xfId="0" applyFont="1" applyFill="1" applyAlignment="1" applyProtection="1">
      <protection locked="0"/>
    </xf>
    <xf numFmtId="0" fontId="6" fillId="2" borderId="5" xfId="0" applyFont="1" applyFill="1" applyBorder="1" applyAlignment="1" applyProtection="1">
      <alignment vertical="center"/>
    </xf>
    <xf numFmtId="0" fontId="6" fillId="2" borderId="0" xfId="0" applyFont="1" applyFill="1" applyBorder="1" applyAlignment="1" applyProtection="1">
      <alignment vertical="center"/>
    </xf>
    <xf numFmtId="0" fontId="7" fillId="2" borderId="3" xfId="0" applyFont="1" applyFill="1" applyBorder="1" applyAlignment="1" applyProtection="1">
      <alignment horizontal="left" vertical="center"/>
      <protection locked="0"/>
    </xf>
    <xf numFmtId="0" fontId="7" fillId="2" borderId="0" xfId="0" applyNumberFormat="1" applyFont="1" applyFill="1" applyBorder="1" applyAlignment="1" applyProtection="1">
      <alignment horizontal="right" vertical="center"/>
    </xf>
    <xf numFmtId="0" fontId="7" fillId="2" borderId="20" xfId="0" applyFont="1" applyFill="1" applyBorder="1" applyAlignment="1" applyProtection="1">
      <alignment horizontal="center" vertical="center"/>
    </xf>
    <xf numFmtId="0" fontId="7" fillId="2" borderId="12" xfId="0" applyFont="1" applyFill="1" applyBorder="1" applyAlignment="1" applyProtection="1">
      <alignment vertical="center"/>
    </xf>
    <xf numFmtId="0" fontId="7" fillId="2" borderId="5" xfId="0" applyFont="1" applyFill="1" applyBorder="1" applyAlignment="1" applyProtection="1">
      <alignment vertical="center"/>
    </xf>
    <xf numFmtId="0" fontId="2" fillId="0" borderId="3" xfId="0" applyFont="1" applyBorder="1"/>
    <xf numFmtId="0" fontId="13" fillId="0" borderId="3" xfId="0" applyFont="1" applyFill="1" applyBorder="1" applyAlignment="1" applyProtection="1">
      <alignment vertical="center"/>
      <protection locked="0"/>
    </xf>
    <xf numFmtId="0" fontId="2" fillId="0" borderId="3" xfId="0" applyFont="1" applyFill="1" applyBorder="1"/>
    <xf numFmtId="0" fontId="13" fillId="0" borderId="3" xfId="0" applyFont="1" applyFill="1" applyBorder="1" applyAlignment="1" applyProtection="1">
      <alignment horizontal="right" vertical="center"/>
      <protection locked="0"/>
    </xf>
    <xf numFmtId="0" fontId="13" fillId="0" borderId="3" xfId="0" applyFont="1" applyFill="1" applyBorder="1" applyAlignment="1">
      <alignment vertical="center"/>
    </xf>
    <xf numFmtId="0" fontId="2" fillId="0" borderId="1" xfId="0" applyFont="1" applyFill="1" applyBorder="1"/>
    <xf numFmtId="0" fontId="13" fillId="0" borderId="1" xfId="0" applyFont="1" applyFill="1" applyBorder="1" applyAlignment="1" applyProtection="1">
      <alignment vertical="center"/>
      <protection locked="0"/>
    </xf>
    <xf numFmtId="0" fontId="7" fillId="0" borderId="3" xfId="0" applyFont="1" applyFill="1" applyBorder="1" applyProtection="1">
      <protection locked="0"/>
    </xf>
    <xf numFmtId="0" fontId="7" fillId="0" borderId="3" xfId="0" applyFont="1" applyFill="1" applyBorder="1"/>
    <xf numFmtId="0" fontId="7" fillId="0" borderId="3" xfId="0" quotePrefix="1" applyFont="1" applyFill="1" applyBorder="1" applyProtection="1">
      <protection locked="0"/>
    </xf>
    <xf numFmtId="1" fontId="2" fillId="0" borderId="1" xfId="0" applyNumberFormat="1" applyFont="1" applyFill="1" applyBorder="1"/>
    <xf numFmtId="1" fontId="13" fillId="0" borderId="1" xfId="0" applyNumberFormat="1" applyFont="1" applyFill="1" applyBorder="1" applyAlignment="1" applyProtection="1">
      <alignment vertical="center"/>
      <protection locked="0"/>
    </xf>
    <xf numFmtId="1" fontId="0" fillId="0" borderId="0" xfId="0" applyNumberFormat="1" applyFill="1"/>
    <xf numFmtId="0" fontId="7" fillId="2" borderId="12" xfId="0" applyFont="1" applyFill="1" applyBorder="1" applyAlignment="1" applyProtection="1">
      <alignment horizontal="center" vertical="center"/>
    </xf>
    <xf numFmtId="0" fontId="7" fillId="2" borderId="1" xfId="0" applyFont="1" applyFill="1" applyBorder="1" applyAlignment="1" applyProtection="1">
      <alignment vertical="center"/>
      <protection locked="0"/>
    </xf>
    <xf numFmtId="0" fontId="7" fillId="2" borderId="2"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6" fillId="2" borderId="17" xfId="0" applyFont="1" applyFill="1" applyBorder="1" applyAlignment="1" applyProtection="1">
      <alignment vertical="center"/>
    </xf>
    <xf numFmtId="0" fontId="7" fillId="2" borderId="23" xfId="0" applyFont="1" applyFill="1" applyBorder="1" applyAlignment="1" applyProtection="1">
      <alignment horizontal="center" vertical="center" wrapText="1"/>
    </xf>
    <xf numFmtId="0" fontId="12" fillId="4" borderId="5" xfId="0" applyFont="1" applyFill="1" applyBorder="1" applyAlignment="1" applyProtection="1">
      <alignment vertical="center"/>
    </xf>
    <xf numFmtId="0" fontId="13" fillId="4" borderId="0"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165" fontId="12" fillId="4" borderId="0" xfId="0" applyNumberFormat="1" applyFont="1" applyFill="1" applyBorder="1" applyAlignment="1" applyProtection="1">
      <alignment vertical="center"/>
    </xf>
    <xf numFmtId="0" fontId="12" fillId="4" borderId="5"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12" fillId="4" borderId="0" xfId="0" applyFont="1" applyFill="1" applyBorder="1" applyAlignment="1" applyProtection="1">
      <alignment vertical="center"/>
    </xf>
    <xf numFmtId="0" fontId="12" fillId="4" borderId="5" xfId="0" applyFont="1" applyFill="1" applyBorder="1" applyAlignment="1" applyProtection="1">
      <alignment vertical="center"/>
      <protection locked="0"/>
    </xf>
    <xf numFmtId="0" fontId="13" fillId="4" borderId="5"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13" fillId="4" borderId="6" xfId="0" applyFont="1" applyFill="1" applyBorder="1" applyAlignment="1" applyProtection="1">
      <alignment horizontal="center" vertical="center"/>
      <protection locked="0"/>
    </xf>
    <xf numFmtId="0" fontId="1" fillId="0" borderId="0" xfId="0" applyFont="1" applyFill="1" applyAlignment="1" applyProtection="1">
      <alignment vertical="center"/>
      <protection locked="0"/>
    </xf>
    <xf numFmtId="0" fontId="0" fillId="4" borderId="0" xfId="0" applyFill="1" applyProtection="1">
      <protection locked="0"/>
    </xf>
    <xf numFmtId="0" fontId="0" fillId="4" borderId="0" xfId="0" applyFill="1" applyAlignment="1" applyProtection="1">
      <protection locked="0"/>
    </xf>
    <xf numFmtId="0" fontId="13" fillId="4" borderId="0" xfId="0" applyFont="1" applyFill="1" applyAlignment="1" applyProtection="1">
      <alignment vertical="center"/>
      <protection locked="0"/>
    </xf>
    <xf numFmtId="0" fontId="8" fillId="4" borderId="0" xfId="0" applyFont="1" applyFill="1" applyAlignment="1" applyProtection="1">
      <protection locked="0"/>
    </xf>
    <xf numFmtId="0" fontId="13" fillId="4" borderId="0" xfId="0" applyFont="1" applyFill="1" applyProtection="1">
      <protection locked="0"/>
    </xf>
    <xf numFmtId="0" fontId="7" fillId="2" borderId="5" xfId="0" applyFont="1" applyFill="1" applyBorder="1" applyAlignment="1" applyProtection="1">
      <alignment horizontal="left" vertical="center"/>
    </xf>
    <xf numFmtId="0" fontId="7" fillId="2" borderId="17" xfId="0" applyFont="1" applyFill="1" applyBorder="1" applyAlignment="1" applyProtection="1">
      <alignment horizontal="left" vertical="center"/>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3" xfId="0" applyFont="1" applyFill="1" applyBorder="1" applyAlignment="1" applyProtection="1">
      <alignment horizontal="center" vertical="center"/>
      <protection locked="0"/>
    </xf>
    <xf numFmtId="0" fontId="12" fillId="4" borderId="0" xfId="0" applyFont="1" applyFill="1" applyBorder="1" applyAlignment="1" applyProtection="1">
      <alignment horizontal="left" vertical="center"/>
    </xf>
    <xf numFmtId="0" fontId="6" fillId="0" borderId="17" xfId="0" applyFont="1" applyFill="1" applyBorder="1" applyAlignment="1" applyProtection="1">
      <alignment vertical="center"/>
    </xf>
    <xf numFmtId="0" fontId="13" fillId="0" borderId="17" xfId="0" applyFont="1" applyFill="1" applyBorder="1" applyAlignment="1" applyProtection="1">
      <alignment vertical="center"/>
      <protection locked="0"/>
    </xf>
    <xf numFmtId="0" fontId="7" fillId="0" borderId="17" xfId="0" applyFont="1" applyBorder="1" applyAlignment="1">
      <alignment vertical="center" wrapText="1"/>
    </xf>
    <xf numFmtId="0" fontId="18" fillId="2" borderId="17" xfId="0" applyFont="1" applyFill="1" applyBorder="1" applyAlignment="1" applyProtection="1">
      <alignment vertical="center"/>
    </xf>
    <xf numFmtId="14" fontId="6" fillId="0" borderId="22" xfId="0" applyNumberFormat="1"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xf>
    <xf numFmtId="0" fontId="7" fillId="0" borderId="3" xfId="0" applyFont="1" applyFill="1" applyBorder="1" applyAlignment="1" applyProtection="1">
      <alignment horizontal="center" vertical="center"/>
      <protection locked="0"/>
    </xf>
    <xf numFmtId="0" fontId="20" fillId="4" borderId="0" xfId="0" applyFont="1" applyFill="1" applyAlignment="1" applyProtection="1">
      <alignment vertical="center"/>
      <protection locked="0"/>
    </xf>
    <xf numFmtId="0" fontId="0" fillId="4" borderId="0" xfId="0" applyFill="1" applyAlignment="1" applyProtection="1">
      <alignment vertical="center"/>
      <protection locked="0"/>
    </xf>
    <xf numFmtId="14" fontId="12" fillId="0" borderId="3" xfId="0" applyNumberFormat="1"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protection locked="0"/>
    </xf>
    <xf numFmtId="0" fontId="7" fillId="2" borderId="5" xfId="0" applyFont="1" applyFill="1" applyBorder="1" applyAlignment="1" applyProtection="1">
      <alignment horizontal="left" vertical="center" wrapText="1"/>
    </xf>
    <xf numFmtId="0" fontId="0" fillId="0" borderId="17" xfId="0" applyFill="1" applyBorder="1" applyAlignment="1" applyProtection="1">
      <alignment vertical="center"/>
      <protection locked="0"/>
    </xf>
    <xf numFmtId="0" fontId="0" fillId="0" borderId="5" xfId="0" applyFill="1" applyBorder="1" applyAlignment="1" applyProtection="1">
      <alignment vertical="center"/>
      <protection locked="0"/>
    </xf>
    <xf numFmtId="49" fontId="7" fillId="2" borderId="0" xfId="0" applyNumberFormat="1" applyFont="1" applyFill="1" applyBorder="1" applyAlignment="1" applyProtection="1">
      <alignment vertical="center"/>
    </xf>
    <xf numFmtId="0" fontId="0" fillId="0" borderId="0" xfId="0" applyFill="1" applyBorder="1" applyAlignment="1" applyProtection="1">
      <alignment vertical="center"/>
      <protection locked="0"/>
    </xf>
    <xf numFmtId="0" fontId="0" fillId="4" borderId="17" xfId="0"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6" fillId="2" borderId="12" xfId="0" applyFont="1" applyFill="1" applyBorder="1" applyAlignment="1" applyProtection="1">
      <alignment vertical="center"/>
    </xf>
    <xf numFmtId="0" fontId="6" fillId="2" borderId="6" xfId="0" applyFont="1" applyFill="1" applyBorder="1" applyAlignment="1" applyProtection="1">
      <alignment vertical="center"/>
    </xf>
    <xf numFmtId="0" fontId="0" fillId="0" borderId="23" xfId="0" applyFill="1" applyBorder="1" applyAlignment="1" applyProtection="1">
      <alignment vertical="center"/>
      <protection locked="0"/>
    </xf>
    <xf numFmtId="14" fontId="6" fillId="0" borderId="3" xfId="0" applyNumberFormat="1" applyFont="1" applyFill="1" applyBorder="1" applyAlignment="1" applyProtection="1">
      <alignment horizontal="center" vertical="center" wrapText="1"/>
      <protection locked="0"/>
    </xf>
    <xf numFmtId="0" fontId="13" fillId="2" borderId="5" xfId="0" applyFont="1" applyFill="1" applyBorder="1" applyAlignment="1" applyProtection="1">
      <alignment horizontal="left" vertical="center"/>
    </xf>
    <xf numFmtId="0" fontId="7" fillId="2" borderId="0" xfId="0"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center"/>
    </xf>
    <xf numFmtId="0" fontId="13" fillId="2" borderId="9" xfId="0" applyFont="1" applyFill="1" applyBorder="1" applyAlignment="1" applyProtection="1">
      <alignment horizontal="left" vertical="center"/>
      <protection locked="0"/>
    </xf>
    <xf numFmtId="0" fontId="7" fillId="2" borderId="18" xfId="0" applyFont="1" applyFill="1" applyBorder="1" applyAlignment="1" applyProtection="1">
      <alignment vertical="center"/>
    </xf>
    <xf numFmtId="0" fontId="0" fillId="0" borderId="13" xfId="0" applyFill="1" applyBorder="1" applyAlignment="1" applyProtection="1">
      <alignment vertical="center"/>
      <protection locked="0"/>
    </xf>
    <xf numFmtId="0" fontId="0" fillId="4" borderId="5" xfId="0" applyFill="1" applyBorder="1" applyAlignment="1">
      <alignment vertical="center"/>
    </xf>
    <xf numFmtId="0" fontId="0" fillId="4" borderId="0" xfId="0" applyFill="1" applyBorder="1" applyAlignment="1">
      <alignment vertical="center"/>
    </xf>
    <xf numFmtId="0" fontId="7" fillId="4" borderId="5" xfId="0" applyFont="1" applyFill="1" applyBorder="1" applyAlignment="1" applyProtection="1">
      <alignment vertical="center"/>
    </xf>
    <xf numFmtId="0" fontId="7" fillId="4" borderId="0" xfId="0" applyFont="1" applyFill="1" applyBorder="1" applyAlignment="1" applyProtection="1">
      <alignment vertical="center"/>
    </xf>
    <xf numFmtId="0" fontId="7" fillId="4" borderId="5" xfId="0" applyFont="1" applyFill="1" applyBorder="1" applyAlignment="1">
      <alignment vertical="center" wrapText="1"/>
    </xf>
    <xf numFmtId="0" fontId="7" fillId="4" borderId="0" xfId="0" applyFont="1" applyFill="1" applyBorder="1" applyAlignment="1">
      <alignment vertical="center" wrapText="1"/>
    </xf>
    <xf numFmtId="0" fontId="0" fillId="4" borderId="5" xfId="0" applyFill="1" applyBorder="1" applyAlignment="1" applyProtection="1">
      <alignment vertical="center"/>
      <protection locked="0"/>
    </xf>
    <xf numFmtId="0" fontId="0" fillId="4" borderId="0"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0" fillId="0" borderId="0" xfId="0" applyFill="1" applyAlignment="1" applyProtection="1">
      <alignment vertical="center"/>
      <protection locked="0"/>
    </xf>
    <xf numFmtId="0" fontId="6" fillId="2" borderId="0" xfId="0" applyFont="1" applyFill="1" applyAlignment="1" applyProtection="1">
      <alignment vertical="center"/>
      <protection locked="0"/>
    </xf>
    <xf numFmtId="0" fontId="7" fillId="2" borderId="0" xfId="0" applyFont="1" applyFill="1" applyAlignment="1" applyProtection="1">
      <alignment vertical="center"/>
      <protection locked="0"/>
    </xf>
    <xf numFmtId="0" fontId="6" fillId="0" borderId="0" xfId="0" applyFont="1" applyFill="1" applyAlignment="1" applyProtection="1">
      <alignment horizontal="center" vertical="center"/>
      <protection locked="0"/>
    </xf>
    <xf numFmtId="0" fontId="7" fillId="0" borderId="0" xfId="0" applyFont="1" applyFill="1" applyAlignment="1" applyProtection="1">
      <alignment horizontal="right" vertical="center"/>
      <protection locked="0"/>
    </xf>
    <xf numFmtId="0" fontId="21" fillId="2" borderId="0" xfId="0" applyFont="1" applyFill="1"/>
    <xf numFmtId="0" fontId="7" fillId="2" borderId="3"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164" fontId="20" fillId="4" borderId="0" xfId="1" applyFont="1" applyFill="1" applyAlignment="1">
      <alignment horizontal="left" vertical="center"/>
    </xf>
    <xf numFmtId="167" fontId="12" fillId="7" borderId="3" xfId="0" applyNumberFormat="1" applyFont="1" applyFill="1" applyBorder="1" applyAlignment="1" applyProtection="1">
      <alignment horizontal="center" vertical="center"/>
      <protection locked="0"/>
    </xf>
    <xf numFmtId="167" fontId="7" fillId="7" borderId="3" xfId="0" applyNumberFormat="1" applyFont="1" applyFill="1" applyBorder="1" applyAlignment="1" applyProtection="1">
      <alignment horizontal="center" vertical="center"/>
      <protection locked="0"/>
    </xf>
    <xf numFmtId="167" fontId="7" fillId="5" borderId="3" xfId="0" applyNumberFormat="1" applyFont="1" applyFill="1" applyBorder="1" applyAlignment="1" applyProtection="1">
      <alignment horizontal="center" vertical="center"/>
    </xf>
    <xf numFmtId="0" fontId="12" fillId="0" borderId="0" xfId="0" applyFont="1" applyFill="1" applyAlignment="1">
      <alignment horizontal="center"/>
    </xf>
    <xf numFmtId="0" fontId="13" fillId="0" borderId="0" xfId="0" applyFont="1" applyFill="1" applyAlignment="1">
      <alignment horizontal="left" vertical="top"/>
    </xf>
    <xf numFmtId="1" fontId="13" fillId="8" borderId="1" xfId="0" applyNumberFormat="1" applyFont="1" applyFill="1" applyBorder="1" applyAlignment="1" applyProtection="1">
      <alignment vertical="center"/>
      <protection locked="0"/>
    </xf>
    <xf numFmtId="0" fontId="13" fillId="8" borderId="3" xfId="0" applyFont="1" applyFill="1" applyBorder="1" applyAlignment="1" applyProtection="1">
      <alignment vertical="center"/>
      <protection locked="0"/>
    </xf>
    <xf numFmtId="0" fontId="13" fillId="8" borderId="3" xfId="0" applyFont="1" applyFill="1" applyBorder="1" applyAlignment="1" applyProtection="1">
      <alignment horizontal="right" vertical="center"/>
      <protection locked="0"/>
    </xf>
    <xf numFmtId="167" fontId="7" fillId="7" borderId="20" xfId="0" applyNumberFormat="1"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xf>
    <xf numFmtId="0" fontId="12" fillId="4" borderId="0" xfId="0" applyFont="1" applyFill="1" applyBorder="1" applyAlignment="1" applyProtection="1">
      <alignment horizontal="left" vertical="center"/>
    </xf>
    <xf numFmtId="0" fontId="9" fillId="7" borderId="3" xfId="0" applyFont="1" applyFill="1" applyBorder="1" applyAlignment="1" applyProtection="1">
      <alignment horizontal="center" vertical="center"/>
      <protection locked="0"/>
    </xf>
    <xf numFmtId="167" fontId="7" fillId="7" borderId="3" xfId="0" applyNumberFormat="1" applyFont="1" applyFill="1" applyBorder="1" applyAlignment="1" applyProtection="1">
      <alignment horizontal="left" vertical="center"/>
      <protection locked="0"/>
    </xf>
    <xf numFmtId="0" fontId="18" fillId="4" borderId="5" xfId="0" applyFont="1" applyFill="1" applyBorder="1" applyAlignment="1" applyProtection="1">
      <alignment horizontal="left" vertical="center"/>
    </xf>
    <xf numFmtId="0" fontId="18" fillId="4" borderId="0" xfId="0" applyFont="1" applyFill="1" applyBorder="1" applyAlignment="1" applyProtection="1">
      <alignment horizontal="left" vertical="center"/>
    </xf>
    <xf numFmtId="0" fontId="18" fillId="4" borderId="17" xfId="0" applyFont="1" applyFill="1" applyBorder="1" applyAlignment="1" applyProtection="1">
      <alignment horizontal="left" vertical="center"/>
    </xf>
    <xf numFmtId="0" fontId="7" fillId="7" borderId="1" xfId="0" applyFont="1" applyFill="1" applyBorder="1" applyAlignment="1" applyProtection="1">
      <alignment horizontal="left" vertical="center"/>
      <protection locked="0"/>
    </xf>
    <xf numFmtId="0" fontId="7" fillId="7" borderId="2" xfId="0" applyFont="1" applyFill="1" applyBorder="1" applyAlignment="1" applyProtection="1">
      <alignment horizontal="left" vertical="center"/>
      <protection locked="0"/>
    </xf>
    <xf numFmtId="0" fontId="7" fillId="7" borderId="10" xfId="0" applyFont="1" applyFill="1" applyBorder="1" applyAlignment="1" applyProtection="1">
      <alignment horizontal="left" vertical="center"/>
      <protection locked="0"/>
    </xf>
    <xf numFmtId="0" fontId="7" fillId="7" borderId="3" xfId="0" applyFont="1" applyFill="1" applyBorder="1" applyAlignment="1" applyProtection="1">
      <alignment horizontal="left" vertical="center"/>
      <protection locked="0"/>
    </xf>
    <xf numFmtId="0" fontId="7" fillId="7" borderId="3" xfId="0" applyNumberFormat="1" applyFont="1" applyFill="1" applyBorder="1" applyAlignment="1" applyProtection="1">
      <alignment horizontal="left" vertical="center"/>
      <protection locked="0"/>
    </xf>
    <xf numFmtId="0" fontId="6" fillId="6" borderId="1" xfId="0" applyFont="1" applyFill="1" applyBorder="1" applyAlignment="1" applyProtection="1">
      <alignment horizontal="left" vertical="center"/>
    </xf>
    <xf numFmtId="0" fontId="6" fillId="6" borderId="2" xfId="0" applyFont="1" applyFill="1" applyBorder="1" applyAlignment="1" applyProtection="1">
      <alignment horizontal="left" vertical="center"/>
    </xf>
    <xf numFmtId="0" fontId="6" fillId="6" borderId="10" xfId="0" applyFont="1" applyFill="1" applyBorder="1" applyAlignment="1" applyProtection="1">
      <alignment horizontal="left" vertical="center"/>
    </xf>
    <xf numFmtId="0" fontId="7" fillId="4" borderId="7"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4" borderId="7" xfId="0" applyFont="1" applyFill="1" applyBorder="1" applyAlignment="1">
      <alignment horizontal="left" vertical="center"/>
    </xf>
    <xf numFmtId="0" fontId="7" fillId="4" borderId="4" xfId="0" applyFont="1" applyFill="1" applyBorder="1" applyAlignment="1">
      <alignment horizontal="left" vertical="center"/>
    </xf>
    <xf numFmtId="0" fontId="7" fillId="4" borderId="11" xfId="0" applyFont="1" applyFill="1" applyBorder="1" applyAlignment="1">
      <alignment horizontal="left" vertical="center"/>
    </xf>
    <xf numFmtId="0" fontId="7" fillId="4" borderId="5" xfId="0" applyFont="1" applyFill="1" applyBorder="1" applyAlignment="1">
      <alignment horizontal="left" vertical="center"/>
    </xf>
    <xf numFmtId="0" fontId="7" fillId="4" borderId="0" xfId="0" applyFont="1" applyFill="1" applyBorder="1" applyAlignment="1">
      <alignment horizontal="left" vertical="center"/>
    </xf>
    <xf numFmtId="0" fontId="7" fillId="4" borderId="17" xfId="0" applyFont="1" applyFill="1" applyBorder="1" applyAlignment="1">
      <alignment horizontal="left" vertical="center"/>
    </xf>
    <xf numFmtId="0" fontId="7" fillId="2" borderId="24"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6" xfId="0" applyNumberFormat="1" applyFont="1" applyFill="1" applyBorder="1" applyAlignment="1" applyProtection="1">
      <alignment horizontal="center" vertical="center"/>
      <protection locked="0"/>
    </xf>
    <xf numFmtId="0" fontId="7" fillId="4" borderId="5" xfId="0" quotePrefix="1" applyFont="1" applyFill="1" applyBorder="1" applyAlignment="1">
      <alignment vertical="center" wrapText="1"/>
    </xf>
    <xf numFmtId="0" fontId="7" fillId="4" borderId="0" xfId="0" applyFont="1" applyFill="1" applyBorder="1" applyAlignment="1">
      <alignment vertical="center" wrapText="1"/>
    </xf>
    <xf numFmtId="0" fontId="6" fillId="6" borderId="3" xfId="0" applyFont="1" applyFill="1" applyBorder="1" applyAlignment="1" applyProtection="1">
      <alignment vertical="center"/>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12" fillId="6" borderId="1" xfId="0" applyFont="1" applyFill="1" applyBorder="1" applyAlignment="1" applyProtection="1">
      <alignment horizontal="left" vertical="center"/>
    </xf>
    <xf numFmtId="0" fontId="12" fillId="6" borderId="2" xfId="0" applyFont="1" applyFill="1" applyBorder="1" applyAlignment="1" applyProtection="1">
      <alignment horizontal="left" vertical="center"/>
    </xf>
    <xf numFmtId="0" fontId="12" fillId="6" borderId="10" xfId="0" applyFont="1" applyFill="1" applyBorder="1" applyAlignment="1" applyProtection="1">
      <alignment horizontal="left" vertical="center"/>
    </xf>
    <xf numFmtId="0" fontId="7" fillId="7" borderId="1" xfId="0" applyNumberFormat="1" applyFont="1" applyFill="1" applyBorder="1" applyAlignment="1" applyProtection="1">
      <alignment horizontal="center" vertical="center"/>
      <protection locked="0"/>
    </xf>
    <xf numFmtId="0" fontId="7" fillId="7" borderId="2" xfId="0" applyNumberFormat="1" applyFont="1" applyFill="1" applyBorder="1" applyAlignment="1" applyProtection="1">
      <alignment horizontal="center" vertical="center"/>
      <protection locked="0"/>
    </xf>
    <xf numFmtId="0" fontId="7" fillId="7" borderId="10" xfId="0" applyNumberFormat="1" applyFont="1" applyFill="1" applyBorder="1" applyAlignment="1" applyProtection="1">
      <alignment horizontal="center" vertical="center"/>
      <protection locked="0"/>
    </xf>
    <xf numFmtId="0" fontId="19" fillId="4" borderId="7" xfId="0" applyFont="1" applyFill="1" applyBorder="1" applyAlignment="1" applyProtection="1">
      <alignment vertical="center"/>
    </xf>
    <xf numFmtId="0" fontId="19" fillId="4" borderId="4" xfId="0" applyFont="1" applyFill="1" applyBorder="1" applyAlignment="1" applyProtection="1">
      <alignment vertical="center"/>
    </xf>
    <xf numFmtId="0" fontId="19" fillId="4" borderId="11" xfId="0" applyFont="1" applyFill="1" applyBorder="1" applyAlignment="1" applyProtection="1">
      <alignment vertical="center"/>
    </xf>
    <xf numFmtId="0" fontId="7" fillId="4" borderId="5" xfId="0" quotePrefix="1"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5" xfId="0" applyFont="1" applyFill="1" applyBorder="1" applyAlignment="1">
      <alignment vertical="center" wrapText="1"/>
    </xf>
    <xf numFmtId="0" fontId="7" fillId="4" borderId="7" xfId="0" applyFont="1" applyFill="1" applyBorder="1" applyAlignment="1">
      <alignment vertical="center" wrapText="1"/>
    </xf>
    <xf numFmtId="0" fontId="7" fillId="4" borderId="4" xfId="0" applyFont="1" applyFill="1" applyBorder="1" applyAlignment="1">
      <alignment vertical="center" wrapText="1"/>
    </xf>
    <xf numFmtId="0" fontId="7" fillId="4" borderId="11" xfId="0" applyFont="1" applyFill="1" applyBorder="1" applyAlignment="1">
      <alignment vertical="center" wrapText="1"/>
    </xf>
    <xf numFmtId="0" fontId="6" fillId="2" borderId="3" xfId="0" applyFont="1" applyFill="1" applyBorder="1" applyAlignment="1" applyProtection="1">
      <alignment vertical="center"/>
    </xf>
    <xf numFmtId="0" fontId="6" fillId="0" borderId="1"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13" fillId="2" borderId="3"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0" borderId="3" xfId="0" applyNumberFormat="1" applyFont="1" applyFill="1" applyBorder="1" applyAlignment="1" applyProtection="1">
      <alignment horizontal="center" vertical="center"/>
    </xf>
    <xf numFmtId="0" fontId="7" fillId="7" borderId="3"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xf>
    <xf numFmtId="0" fontId="7" fillId="2" borderId="2"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13" fillId="2" borderId="10" xfId="0" applyFont="1" applyFill="1" applyBorder="1" applyAlignment="1" applyProtection="1">
      <alignment horizontal="left" vertical="center"/>
    </xf>
    <xf numFmtId="0" fontId="7" fillId="7" borderId="1" xfId="0" applyNumberFormat="1" applyFont="1" applyFill="1" applyBorder="1" applyAlignment="1" applyProtection="1">
      <alignment horizontal="left" vertical="center"/>
      <protection locked="0"/>
    </xf>
    <xf numFmtId="0" fontId="7" fillId="7" borderId="10" xfId="0" applyNumberFormat="1" applyFont="1" applyFill="1" applyBorder="1" applyAlignment="1" applyProtection="1">
      <alignment horizontal="left" vertical="center"/>
      <protection locked="0"/>
    </xf>
    <xf numFmtId="0" fontId="7" fillId="2" borderId="7"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49" fontId="7" fillId="7" borderId="3" xfId="0" applyNumberFormat="1" applyFont="1" applyFill="1" applyBorder="1" applyAlignment="1" applyProtection="1">
      <alignment horizontal="left" vertical="center"/>
      <protection locked="0"/>
    </xf>
    <xf numFmtId="0" fontId="23" fillId="7" borderId="3" xfId="2" applyNumberFormat="1" applyFont="1" applyFill="1" applyBorder="1" applyAlignment="1" applyProtection="1">
      <alignment horizontal="left" vertical="center"/>
      <protection locked="0"/>
    </xf>
    <xf numFmtId="0" fontId="12" fillId="4" borderId="7"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2" fillId="4" borderId="11" xfId="0" applyFont="1" applyFill="1" applyBorder="1" applyAlignment="1" applyProtection="1">
      <alignment horizontal="center" vertical="center"/>
    </xf>
    <xf numFmtId="0" fontId="6" fillId="6" borderId="3"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17" xfId="0" applyFont="1" applyFill="1" applyBorder="1" applyAlignment="1" applyProtection="1">
      <alignment horizontal="left" vertical="center"/>
    </xf>
    <xf numFmtId="0" fontId="24" fillId="7" borderId="3" xfId="2" applyNumberFormat="1" applyFont="1" applyFill="1" applyBorder="1" applyAlignment="1" applyProtection="1">
      <alignment horizontal="left" vertical="center"/>
      <protection locked="0"/>
    </xf>
    <xf numFmtId="0" fontId="7" fillId="7" borderId="2"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vertical="center"/>
    </xf>
    <xf numFmtId="49" fontId="7" fillId="2" borderId="11" xfId="0" applyNumberFormat="1" applyFont="1" applyFill="1" applyBorder="1" applyAlignment="1" applyProtection="1">
      <alignment vertical="center"/>
    </xf>
    <xf numFmtId="14" fontId="7" fillId="0" borderId="0" xfId="0" applyNumberFormat="1"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7" borderId="12" xfId="0" applyNumberFormat="1" applyFont="1" applyFill="1" applyBorder="1" applyAlignment="1" applyProtection="1">
      <alignment horizontal="left" vertical="center"/>
      <protection locked="0"/>
    </xf>
    <xf numFmtId="0" fontId="7" fillId="7" borderId="6" xfId="0" applyNumberFormat="1" applyFont="1" applyFill="1" applyBorder="1" applyAlignment="1" applyProtection="1">
      <alignment horizontal="left" vertical="center"/>
      <protection locked="0"/>
    </xf>
    <xf numFmtId="0" fontId="7" fillId="7" borderId="13" xfId="0" applyNumberFormat="1" applyFont="1" applyFill="1" applyBorder="1" applyAlignment="1" applyProtection="1">
      <alignment horizontal="left" vertical="center"/>
      <protection locked="0"/>
    </xf>
    <xf numFmtId="10" fontId="7" fillId="7" borderId="1" xfId="0" applyNumberFormat="1" applyFont="1" applyFill="1" applyBorder="1" applyAlignment="1" applyProtection="1">
      <alignment horizontal="left" vertical="center"/>
      <protection locked="0"/>
    </xf>
    <xf numFmtId="10" fontId="7" fillId="7" borderId="2" xfId="0" applyNumberFormat="1" applyFont="1" applyFill="1" applyBorder="1" applyAlignment="1" applyProtection="1">
      <alignment horizontal="left" vertical="center"/>
      <protection locked="0"/>
    </xf>
    <xf numFmtId="10" fontId="7" fillId="7" borderId="10" xfId="0" applyNumberFormat="1" applyFont="1" applyFill="1" applyBorder="1" applyAlignment="1" applyProtection="1">
      <alignment horizontal="left" vertical="center"/>
      <protection locked="0"/>
    </xf>
    <xf numFmtId="0" fontId="7" fillId="0" borderId="1" xfId="0" applyNumberFormat="1" applyFont="1" applyFill="1" applyBorder="1" applyAlignment="1" applyProtection="1">
      <alignment horizontal="left" vertical="center"/>
      <protection locked="0"/>
    </xf>
    <xf numFmtId="0" fontId="7" fillId="0" borderId="2" xfId="0" applyNumberFormat="1" applyFont="1" applyFill="1" applyBorder="1" applyAlignment="1" applyProtection="1">
      <alignment horizontal="left" vertical="center"/>
      <protection locked="0"/>
    </xf>
    <xf numFmtId="0" fontId="7" fillId="0" borderId="10" xfId="0" applyNumberFormat="1" applyFont="1" applyFill="1" applyBorder="1" applyAlignment="1" applyProtection="1">
      <alignment horizontal="left" vertical="center"/>
      <protection locked="0"/>
    </xf>
    <xf numFmtId="0" fontId="7" fillId="7" borderId="7" xfId="0" applyNumberFormat="1" applyFont="1" applyFill="1" applyBorder="1" applyAlignment="1" applyProtection="1">
      <alignment horizontal="left" vertical="center"/>
      <protection locked="0"/>
    </xf>
    <xf numFmtId="0" fontId="7" fillId="7" borderId="4" xfId="0" applyNumberFormat="1" applyFont="1" applyFill="1" applyBorder="1" applyAlignment="1" applyProtection="1">
      <alignment horizontal="left" vertical="center"/>
      <protection locked="0"/>
    </xf>
    <xf numFmtId="0" fontId="7" fillId="7" borderId="11" xfId="0" applyNumberFormat="1"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xf>
    <xf numFmtId="0" fontId="7" fillId="2" borderId="3" xfId="0" applyFont="1" applyFill="1" applyBorder="1" applyAlignment="1" applyProtection="1">
      <alignment horizontal="left" vertical="center" wrapText="1"/>
    </xf>
    <xf numFmtId="166" fontId="7" fillId="7" borderId="1" xfId="0" applyNumberFormat="1" applyFont="1" applyFill="1" applyBorder="1" applyAlignment="1" applyProtection="1">
      <alignment horizontal="left" vertical="center"/>
      <protection locked="0"/>
    </xf>
    <xf numFmtId="166" fontId="7" fillId="7" borderId="2" xfId="0" applyNumberFormat="1" applyFont="1" applyFill="1" applyBorder="1" applyAlignment="1" applyProtection="1">
      <alignment horizontal="left" vertical="center"/>
      <protection locked="0"/>
    </xf>
    <xf numFmtId="166" fontId="7" fillId="7" borderId="10" xfId="0" applyNumberFormat="1" applyFont="1" applyFill="1" applyBorder="1" applyAlignment="1" applyProtection="1">
      <alignment horizontal="left" vertical="center"/>
      <protection locked="0"/>
    </xf>
    <xf numFmtId="0" fontId="7" fillId="2" borderId="12"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6" fillId="0" borderId="3" xfId="0" applyFont="1" applyFill="1" applyBorder="1" applyAlignment="1" applyProtection="1">
      <alignment horizontal="left" vertical="center"/>
    </xf>
    <xf numFmtId="0" fontId="7" fillId="2" borderId="3" xfId="0"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12" fillId="3" borderId="0" xfId="0" applyFont="1" applyFill="1" applyAlignment="1">
      <alignment horizontal="center"/>
    </xf>
    <xf numFmtId="0" fontId="22" fillId="2" borderId="14" xfId="0" applyFont="1" applyFill="1" applyBorder="1" applyAlignment="1">
      <alignment horizontal="center"/>
    </xf>
    <xf numFmtId="0" fontId="22" fillId="2" borderId="15" xfId="0" applyFont="1" applyFill="1" applyBorder="1" applyAlignment="1">
      <alignment horizontal="center"/>
    </xf>
    <xf numFmtId="0" fontId="22" fillId="2" borderId="16" xfId="0" applyFont="1" applyFill="1" applyBorder="1" applyAlignment="1">
      <alignment horizontal="center"/>
    </xf>
    <xf numFmtId="0" fontId="12" fillId="3" borderId="26" xfId="0" applyFont="1" applyFill="1" applyBorder="1" applyAlignment="1">
      <alignment horizontal="center"/>
    </xf>
    <xf numFmtId="0" fontId="12" fillId="3" borderId="0" xfId="0" applyFont="1" applyFill="1" applyBorder="1" applyAlignment="1" applyProtection="1">
      <alignment horizontal="center"/>
      <protection locked="0"/>
    </xf>
    <xf numFmtId="0" fontId="13" fillId="0" borderId="0" xfId="0" applyFont="1" applyBorder="1" applyAlignment="1">
      <alignment horizontal="center"/>
    </xf>
    <xf numFmtId="0" fontId="12" fillId="3" borderId="0" xfId="0" applyFont="1" applyFill="1" applyAlignment="1" applyProtection="1">
      <alignment horizontal="center"/>
      <protection locked="0"/>
    </xf>
    <xf numFmtId="0" fontId="13" fillId="0" borderId="0" xfId="0" applyFont="1" applyAlignment="1">
      <alignment horizontal="center"/>
    </xf>
  </cellXfs>
  <cellStyles count="3">
    <cellStyle name="Euro" xfId="1"/>
    <cellStyle name="Hyperlink" xfId="2" builtinId="8"/>
    <cellStyle name="Standaard" xfId="0" builtinId="0"/>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31" fmlaLink="$A$27" fmlaRange="Toevoegmiddel" noThreeD="1" sel="16" val="0"/>
</file>

<file path=xl/ctrlProps/ctrlProp10.xml><?xml version="1.0" encoding="utf-8"?>
<formControlPr xmlns="http://schemas.microsoft.com/office/spreadsheetml/2009/9/main" objectType="Drop" dropLines="20" dropStyle="combo" dx="31" fmlaLink="$A$48" fmlaRange="vaccins" noThreeD="1" sel="42" val="22"/>
</file>

<file path=xl/ctrlProps/ctrlProp11.xml><?xml version="1.0" encoding="utf-8"?>
<formControlPr xmlns="http://schemas.microsoft.com/office/spreadsheetml/2009/9/main" objectType="Drop" dropLines="30" dropStyle="combo" dx="31" fmlaLink="$A$38" fmlaRange="geneesmiddelen" noThreeD="1" sel="69" val="39"/>
</file>

<file path=xl/ctrlProps/ctrlProp12.xml><?xml version="1.0" encoding="utf-8"?>
<formControlPr xmlns="http://schemas.microsoft.com/office/spreadsheetml/2009/9/main" objectType="Drop" dropLines="30" dropStyle="combo" dx="31" fmlaLink="$K$38" fmlaRange="geneesmiddelen34" noThreeD="1" sel="0" val="0"/>
</file>

<file path=xl/ctrlProps/ctrlProp13.xml><?xml version="1.0" encoding="utf-8"?>
<formControlPr xmlns="http://schemas.microsoft.com/office/spreadsheetml/2009/9/main" objectType="Drop" dropLines="30" dropStyle="combo" dx="31" fmlaLink="$A$39" fmlaRange="geneesmiddelen" noThreeD="1" sel="69" val="39"/>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Lines="20" dropStyle="combo" dx="31" fmlaLink="$A$28" fmlaRange="Toevoegmiddel" noThreeD="1" sel="16" val="0"/>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Drop" dropLines="30" dropStyle="combo" dx="31" fmlaRange="landen" noThreeD="1" sel="1" val="0"/>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Drop" dropLines="30" dropStyle="combo" dx="31" fmlaRange="landen" noThreeD="1" sel="1" val="0"/>
</file>

<file path=xl/ctrlProps/ctrlProp3.xml><?xml version="1.0" encoding="utf-8"?>
<formControlPr xmlns="http://schemas.microsoft.com/office/spreadsheetml/2009/9/main" objectType="Drop" dropLines="20" dropStyle="combo" dx="31" fmlaLink="$A$29" fmlaRange="Toevoegmiddel" noThreeD="1" sel="17" val="0"/>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Drop" dropLines="20" dropStyle="combo" dx="31" fmlaLink="$A$30" fmlaRange="Toevoegmiddel" noThreeD="1" sel="17" val="0"/>
</file>

<file path=xl/ctrlProps/ctrlProp39.xml><?xml version="1.0" encoding="utf-8"?>
<formControlPr xmlns="http://schemas.microsoft.com/office/spreadsheetml/2009/9/main" objectType="Drop" dropLines="20" dropStyle="combo" dx="31" fmlaLink="$A$49" fmlaRange="vaccins" noThreeD="1" sel="42" val="22"/>
</file>

<file path=xl/ctrlProps/ctrlProp4.xml><?xml version="1.0" encoding="utf-8"?>
<formControlPr xmlns="http://schemas.microsoft.com/office/spreadsheetml/2009/9/main" objectType="Drop" dropLines="30" dropStyle="combo" dx="31" fmlaLink="$A$35" fmlaRange="geneesmiddelen" noThreeD="1" sel="69" val="39"/>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Drop" dropLines="30" dropStyle="combo" dx="31" fmlaLink="$A$36" fmlaRange="geneesmiddelen" noThreeD="1" sel="69" val="39"/>
</file>

<file path=xl/ctrlProps/ctrlProp6.xml><?xml version="1.0" encoding="utf-8"?>
<formControlPr xmlns="http://schemas.microsoft.com/office/spreadsheetml/2009/9/main" objectType="Drop" dropLines="30" dropStyle="combo" dx="31" fmlaLink="$A$37" fmlaRange="geneesmiddelen" noThreeD="1" sel="69" val="39"/>
</file>

<file path=xl/ctrlProps/ctrlProp7.xml><?xml version="1.0" encoding="utf-8"?>
<formControlPr xmlns="http://schemas.microsoft.com/office/spreadsheetml/2009/9/main" objectType="Drop" dropLines="20" dropStyle="combo" dx="31" fmlaLink="$A$45" fmlaRange="vaccins" noThreeD="1" sel="42" val="22"/>
</file>

<file path=xl/ctrlProps/ctrlProp8.xml><?xml version="1.0" encoding="utf-8"?>
<formControlPr xmlns="http://schemas.microsoft.com/office/spreadsheetml/2009/9/main" objectType="Drop" dropLines="20" dropStyle="combo" dx="31" fmlaLink="$A$46" fmlaRange="vaccins" noThreeD="1" sel="42" val="23"/>
</file>

<file path=xl/ctrlProps/ctrlProp9.xml><?xml version="1.0" encoding="utf-8"?>
<formControlPr xmlns="http://schemas.microsoft.com/office/spreadsheetml/2009/9/main" objectType="Drop" dropLines="20" dropStyle="combo" dx="31" fmlaLink="$A$47" fmlaRange="vaccins" noThreeD="1" sel="42" val="22"/>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25</xdr:row>
          <xdr:rowOff>419100</xdr:rowOff>
        </xdr:from>
        <xdr:to>
          <xdr:col>5</xdr:col>
          <xdr:colOff>723900</xdr:colOff>
          <xdr:row>27</xdr:row>
          <xdr:rowOff>0</xdr:rowOff>
        </xdr:to>
        <xdr:sp macro="" textlink="">
          <xdr:nvSpPr>
            <xdr:cNvPr id="1043" name="Vervolgkeuzelijst 19"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161925</xdr:rowOff>
        </xdr:from>
        <xdr:to>
          <xdr:col>5</xdr:col>
          <xdr:colOff>723900</xdr:colOff>
          <xdr:row>27</xdr:row>
          <xdr:rowOff>180975</xdr:rowOff>
        </xdr:to>
        <xdr:sp macro="" textlink="">
          <xdr:nvSpPr>
            <xdr:cNvPr id="1044" name="Vervolgkeuzelijst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180975</xdr:rowOff>
        </xdr:from>
        <xdr:to>
          <xdr:col>5</xdr:col>
          <xdr:colOff>723900</xdr:colOff>
          <xdr:row>29</xdr:row>
          <xdr:rowOff>0</xdr:rowOff>
        </xdr:to>
        <xdr:sp macro="" textlink="">
          <xdr:nvSpPr>
            <xdr:cNvPr id="1045" name="Vervolgkeuzelijst 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0</xdr:rowOff>
        </xdr:from>
        <xdr:to>
          <xdr:col>4</xdr:col>
          <xdr:colOff>0</xdr:colOff>
          <xdr:row>34</xdr:row>
          <xdr:rowOff>190500</xdr:rowOff>
        </xdr:to>
        <xdr:sp macro="" textlink="">
          <xdr:nvSpPr>
            <xdr:cNvPr id="1063" name="Vervolgkeuzelijst 39" hidden="1">
              <a:extLst>
                <a:ext uri="{63B3BB69-23CF-44E3-9099-C40C66FF867C}">
                  <a14:compatExt spid="_x0000_s1063"/>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190500</xdr:rowOff>
        </xdr:from>
        <xdr:to>
          <xdr:col>4</xdr:col>
          <xdr:colOff>0</xdr:colOff>
          <xdr:row>35</xdr:row>
          <xdr:rowOff>180975</xdr:rowOff>
        </xdr:to>
        <xdr:sp macro="" textlink="">
          <xdr:nvSpPr>
            <xdr:cNvPr id="1064" name="Vervolgkeuzelijst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35</xdr:row>
          <xdr:rowOff>190500</xdr:rowOff>
        </xdr:from>
        <xdr:to>
          <xdr:col>4</xdr:col>
          <xdr:colOff>0</xdr:colOff>
          <xdr:row>36</xdr:row>
          <xdr:rowOff>180975</xdr:rowOff>
        </xdr:to>
        <xdr:sp macro="" textlink="">
          <xdr:nvSpPr>
            <xdr:cNvPr id="1065" name="Vervolgkeuzelijst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180975</xdr:rowOff>
        </xdr:from>
        <xdr:to>
          <xdr:col>7</xdr:col>
          <xdr:colOff>19050</xdr:colOff>
          <xdr:row>45</xdr:row>
          <xdr:rowOff>0</xdr:rowOff>
        </xdr:to>
        <xdr:sp macro="" textlink="">
          <xdr:nvSpPr>
            <xdr:cNvPr id="1076" name="Vervolgkeuzelijst 52" hidden="1">
              <a:extLst>
                <a:ext uri="{63B3BB69-23CF-44E3-9099-C40C66FF867C}">
                  <a14:compatExt spid="_x0000_s1076"/>
                </a:ext>
                <a:ext uri="{FF2B5EF4-FFF2-40B4-BE49-F238E27FC236}">
                  <a16:creationId xmlns:a16="http://schemas.microsoft.com/office/drawing/2014/main" xmlns=""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180975</xdr:rowOff>
        </xdr:from>
        <xdr:to>
          <xdr:col>7</xdr:col>
          <xdr:colOff>19050</xdr:colOff>
          <xdr:row>46</xdr:row>
          <xdr:rowOff>0</xdr:rowOff>
        </xdr:to>
        <xdr:sp macro="" textlink="">
          <xdr:nvSpPr>
            <xdr:cNvPr id="1077" name="Vervolgkeuzelijst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180975</xdr:rowOff>
        </xdr:from>
        <xdr:to>
          <xdr:col>7</xdr:col>
          <xdr:colOff>19050</xdr:colOff>
          <xdr:row>47</xdr:row>
          <xdr:rowOff>0</xdr:rowOff>
        </xdr:to>
        <xdr:sp macro="" textlink="">
          <xdr:nvSpPr>
            <xdr:cNvPr id="1078" name="Vervolgkeuzelijst 54"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180975</xdr:rowOff>
        </xdr:from>
        <xdr:to>
          <xdr:col>7</xdr:col>
          <xdr:colOff>19050</xdr:colOff>
          <xdr:row>48</xdr:row>
          <xdr:rowOff>0</xdr:rowOff>
        </xdr:to>
        <xdr:sp macro="" textlink="">
          <xdr:nvSpPr>
            <xdr:cNvPr id="1091" name="Vervolgkeuzelijst 67" hidden="1">
              <a:extLst>
                <a:ext uri="{63B3BB69-23CF-44E3-9099-C40C66FF867C}">
                  <a14:compatExt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37</xdr:row>
          <xdr:rowOff>0</xdr:rowOff>
        </xdr:from>
        <xdr:to>
          <xdr:col>4</xdr:col>
          <xdr:colOff>0</xdr:colOff>
          <xdr:row>38</xdr:row>
          <xdr:rowOff>0</xdr:rowOff>
        </xdr:to>
        <xdr:sp macro="" textlink="">
          <xdr:nvSpPr>
            <xdr:cNvPr id="1093" name="Vervolgkeuzelijst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38</xdr:row>
          <xdr:rowOff>0</xdr:rowOff>
        </xdr:from>
        <xdr:to>
          <xdr:col>2</xdr:col>
          <xdr:colOff>133350</xdr:colOff>
          <xdr:row>39</xdr:row>
          <xdr:rowOff>9525</xdr:rowOff>
        </xdr:to>
        <xdr:sp macro="" textlink="">
          <xdr:nvSpPr>
            <xdr:cNvPr id="1097" name="Vervolgkeuzelijst 73" hidden="1">
              <a:extLst>
                <a:ext uri="{63B3BB69-23CF-44E3-9099-C40C66FF867C}">
                  <a14:compatExt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38</xdr:row>
          <xdr:rowOff>9525</xdr:rowOff>
        </xdr:from>
        <xdr:to>
          <xdr:col>4</xdr:col>
          <xdr:colOff>0</xdr:colOff>
          <xdr:row>39</xdr:row>
          <xdr:rowOff>9525</xdr:rowOff>
        </xdr:to>
        <xdr:sp macro="" textlink="">
          <xdr:nvSpPr>
            <xdr:cNvPr id="1098" name="Vervolgkeuzelijst 74" hidden="1">
              <a:extLst>
                <a:ext uri="{63B3BB69-23CF-44E3-9099-C40C66FF867C}">
                  <a14:compatExt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59</xdr:row>
          <xdr:rowOff>114300</xdr:rowOff>
        </xdr:from>
        <xdr:to>
          <xdr:col>6</xdr:col>
          <xdr:colOff>219075</xdr:colOff>
          <xdr:row>61</xdr:row>
          <xdr:rowOff>28575</xdr:rowOff>
        </xdr:to>
        <xdr:sp macro="" textlink="">
          <xdr:nvSpPr>
            <xdr:cNvPr id="1107" name="Selectievakje 83" hidden="1">
              <a:extLst>
                <a:ext uri="{63B3BB69-23CF-44E3-9099-C40C66FF867C}">
                  <a14:compatExt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60</xdr:row>
          <xdr:rowOff>142875</xdr:rowOff>
        </xdr:from>
        <xdr:to>
          <xdr:col>6</xdr:col>
          <xdr:colOff>219075</xdr:colOff>
          <xdr:row>61</xdr:row>
          <xdr:rowOff>200025</xdr:rowOff>
        </xdr:to>
        <xdr:sp macro="" textlink="">
          <xdr:nvSpPr>
            <xdr:cNvPr id="1108" name="Selectievakje 84" hidden="1">
              <a:extLst>
                <a:ext uri="{63B3BB69-23CF-44E3-9099-C40C66FF867C}">
                  <a14:compatExt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66</xdr:row>
          <xdr:rowOff>0</xdr:rowOff>
        </xdr:from>
        <xdr:to>
          <xdr:col>6</xdr:col>
          <xdr:colOff>581025</xdr:colOff>
          <xdr:row>67</xdr:row>
          <xdr:rowOff>0</xdr:rowOff>
        </xdr:to>
        <xdr:sp macro="" textlink="">
          <xdr:nvSpPr>
            <xdr:cNvPr id="1110" name="Selectievakje 86" hidden="1">
              <a:extLst>
                <a:ext uri="{63B3BB69-23CF-44E3-9099-C40C66FF867C}">
                  <a14:compatExt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vaststelling: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66</xdr:row>
          <xdr:rowOff>152400</xdr:rowOff>
        </xdr:from>
        <xdr:to>
          <xdr:col>4</xdr:col>
          <xdr:colOff>504825</xdr:colOff>
          <xdr:row>68</xdr:row>
          <xdr:rowOff>9525</xdr:rowOff>
        </xdr:to>
        <xdr:sp macro="" textlink="">
          <xdr:nvSpPr>
            <xdr:cNvPr id="1111" name="Selectievakje 87" hidden="1">
              <a:extLst>
                <a:ext uri="{63B3BB69-23CF-44E3-9099-C40C66FF867C}">
                  <a14:compatExt spid="_x0000_s1111"/>
                </a:ext>
                <a:ext uri="{FF2B5EF4-FFF2-40B4-BE49-F238E27FC236}">
                  <a16:creationId xmlns:a16="http://schemas.microsoft.com/office/drawing/2014/main" xmlns=""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0</xdr:rowOff>
        </xdr:from>
        <xdr:to>
          <xdr:col>6</xdr:col>
          <xdr:colOff>581025</xdr:colOff>
          <xdr:row>69</xdr:row>
          <xdr:rowOff>0</xdr:rowOff>
        </xdr:to>
        <xdr:sp macro="" textlink="">
          <xdr:nvSpPr>
            <xdr:cNvPr id="1117" name="Selectievakje 93" hidden="1">
              <a:extLst>
                <a:ext uri="{63B3BB69-23CF-44E3-9099-C40C66FF867C}">
                  <a14:compatExt spid="_x0000_s1117"/>
                </a:ext>
                <a:ext uri="{FF2B5EF4-FFF2-40B4-BE49-F238E27FC236}">
                  <a16:creationId xmlns:a16="http://schemas.microsoft.com/office/drawing/2014/main" xmlns=""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vaststelling: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161925</xdr:rowOff>
        </xdr:from>
        <xdr:to>
          <xdr:col>4</xdr:col>
          <xdr:colOff>504825</xdr:colOff>
          <xdr:row>69</xdr:row>
          <xdr:rowOff>161925</xdr:rowOff>
        </xdr:to>
        <xdr:sp macro="" textlink="">
          <xdr:nvSpPr>
            <xdr:cNvPr id="1118" name="Selectievakje 94" hidden="1">
              <a:extLst>
                <a:ext uri="{63B3BB69-23CF-44E3-9099-C40C66FF867C}">
                  <a14:compatExt spid="_x0000_s1118"/>
                </a:ext>
                <a:ext uri="{FF2B5EF4-FFF2-40B4-BE49-F238E27FC236}">
                  <a16:creationId xmlns:a16="http://schemas.microsoft.com/office/drawing/2014/main" xmlns=""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70</xdr:row>
          <xdr:rowOff>9525</xdr:rowOff>
        </xdr:from>
        <xdr:to>
          <xdr:col>6</xdr:col>
          <xdr:colOff>581025</xdr:colOff>
          <xdr:row>71</xdr:row>
          <xdr:rowOff>9525</xdr:rowOff>
        </xdr:to>
        <xdr:sp macro="" textlink="">
          <xdr:nvSpPr>
            <xdr:cNvPr id="1119" name="Selectievakje 95" hidden="1">
              <a:extLst>
                <a:ext uri="{63B3BB69-23CF-44E3-9099-C40C66FF867C}">
                  <a14:compatExt spid="_x0000_s1119"/>
                </a:ext>
                <a:ext uri="{FF2B5EF4-FFF2-40B4-BE49-F238E27FC236}">
                  <a16:creationId xmlns:a16="http://schemas.microsoft.com/office/drawing/2014/main" xmlns=""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vaststelling: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60</xdr:row>
          <xdr:rowOff>114300</xdr:rowOff>
        </xdr:from>
        <xdr:to>
          <xdr:col>8</xdr:col>
          <xdr:colOff>238125</xdr:colOff>
          <xdr:row>61</xdr:row>
          <xdr:rowOff>171450</xdr:rowOff>
        </xdr:to>
        <xdr:sp macro="" textlink="">
          <xdr:nvSpPr>
            <xdr:cNvPr id="1134" name="Vervolgkeuzelijst 110" hidden="1">
              <a:extLst>
                <a:ext uri="{63B3BB69-23CF-44E3-9099-C40C66FF867C}">
                  <a14:compatExt spid="_x0000_s1134"/>
                </a:ext>
                <a:ext uri="{FF2B5EF4-FFF2-40B4-BE49-F238E27FC236}">
                  <a16:creationId xmlns:a16="http://schemas.microsoft.com/office/drawing/2014/main" xmlns=""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74</xdr:row>
          <xdr:rowOff>9525</xdr:rowOff>
        </xdr:to>
        <xdr:sp macro="" textlink="">
          <xdr:nvSpPr>
            <xdr:cNvPr id="1144" name="Selectievakje 120" hidden="1">
              <a:extLst>
                <a:ext uri="{63B3BB69-23CF-44E3-9099-C40C66FF867C}">
                  <a14:compatExt spid="_x0000_s1144"/>
                </a:ext>
                <a:ext uri="{FF2B5EF4-FFF2-40B4-BE49-F238E27FC236}">
                  <a16:creationId xmlns:a16="http://schemas.microsoft.com/office/drawing/2014/main" xmlns=""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vaststelling: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152400</xdr:rowOff>
        </xdr:from>
        <xdr:to>
          <xdr:col>4</xdr:col>
          <xdr:colOff>504825</xdr:colOff>
          <xdr:row>75</xdr:row>
          <xdr:rowOff>9525</xdr:rowOff>
        </xdr:to>
        <xdr:sp macro="" textlink="">
          <xdr:nvSpPr>
            <xdr:cNvPr id="1145" name="Selectievakje 121" hidden="1">
              <a:extLst>
                <a:ext uri="{63B3BB69-23CF-44E3-9099-C40C66FF867C}">
                  <a14:compatExt spid="_x0000_s1145"/>
                </a:ext>
                <a:ext uri="{FF2B5EF4-FFF2-40B4-BE49-F238E27FC236}">
                  <a16:creationId xmlns:a16="http://schemas.microsoft.com/office/drawing/2014/main" xmlns=""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0</xdr:rowOff>
        </xdr:from>
        <xdr:to>
          <xdr:col>6</xdr:col>
          <xdr:colOff>581025</xdr:colOff>
          <xdr:row>76</xdr:row>
          <xdr:rowOff>9525</xdr:rowOff>
        </xdr:to>
        <xdr:sp macro="" textlink="">
          <xdr:nvSpPr>
            <xdr:cNvPr id="1146" name="Selectievakje 122" hidden="1">
              <a:extLst>
                <a:ext uri="{63B3BB69-23CF-44E3-9099-C40C66FF867C}">
                  <a14:compatExt spid="_x0000_s1146"/>
                </a:ext>
                <a:ext uri="{FF2B5EF4-FFF2-40B4-BE49-F238E27FC236}">
                  <a16:creationId xmlns:a16="http://schemas.microsoft.com/office/drawing/2014/main" xmlns=""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vaststelling: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76</xdr:row>
          <xdr:rowOff>0</xdr:rowOff>
        </xdr:from>
        <xdr:to>
          <xdr:col>4</xdr:col>
          <xdr:colOff>504825</xdr:colOff>
          <xdr:row>77</xdr:row>
          <xdr:rowOff>28575</xdr:rowOff>
        </xdr:to>
        <xdr:sp macro="" textlink="">
          <xdr:nvSpPr>
            <xdr:cNvPr id="1147" name="Selectievakje 123" hidden="1">
              <a:extLst>
                <a:ext uri="{63B3BB69-23CF-44E3-9099-C40C66FF867C}">
                  <a14:compatExt spid="_x0000_s1147"/>
                </a:ext>
                <a:ext uri="{FF2B5EF4-FFF2-40B4-BE49-F238E27FC236}">
                  <a16:creationId xmlns:a16="http://schemas.microsoft.com/office/drawing/2014/main" xmlns=""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71</xdr:row>
          <xdr:rowOff>28575</xdr:rowOff>
        </xdr:from>
        <xdr:to>
          <xdr:col>4</xdr:col>
          <xdr:colOff>504825</xdr:colOff>
          <xdr:row>72</xdr:row>
          <xdr:rowOff>0</xdr:rowOff>
        </xdr:to>
        <xdr:sp macro="" textlink="">
          <xdr:nvSpPr>
            <xdr:cNvPr id="1149" name="Selectievakje 125" hidden="1">
              <a:extLst>
                <a:ext uri="{63B3BB69-23CF-44E3-9099-C40C66FF867C}">
                  <a14:compatExt spid="_x0000_s1149"/>
                </a:ext>
                <a:ext uri="{FF2B5EF4-FFF2-40B4-BE49-F238E27FC236}">
                  <a16:creationId xmlns:a16="http://schemas.microsoft.com/office/drawing/2014/main" xmlns=""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62</xdr:row>
          <xdr:rowOff>114300</xdr:rowOff>
        </xdr:from>
        <xdr:to>
          <xdr:col>5</xdr:col>
          <xdr:colOff>104775</xdr:colOff>
          <xdr:row>64</xdr:row>
          <xdr:rowOff>28575</xdr:rowOff>
        </xdr:to>
        <xdr:sp macro="" textlink="">
          <xdr:nvSpPr>
            <xdr:cNvPr id="1152" name="Selectievakje 128" hidden="1">
              <a:extLst>
                <a:ext uri="{63B3BB69-23CF-44E3-9099-C40C66FF867C}">
                  <a14:compatExt spid="_x0000_s1152"/>
                </a:ext>
                <a:ext uri="{FF2B5EF4-FFF2-40B4-BE49-F238E27FC236}">
                  <a16:creationId xmlns:a16="http://schemas.microsoft.com/office/drawing/2014/main" xmlns=""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63</xdr:row>
          <xdr:rowOff>142875</xdr:rowOff>
        </xdr:from>
        <xdr:to>
          <xdr:col>6</xdr:col>
          <xdr:colOff>219075</xdr:colOff>
          <xdr:row>64</xdr:row>
          <xdr:rowOff>200025</xdr:rowOff>
        </xdr:to>
        <xdr:sp macro="" textlink="">
          <xdr:nvSpPr>
            <xdr:cNvPr id="1153" name="Selectievakje 129" hidden="1">
              <a:extLst>
                <a:ext uri="{63B3BB69-23CF-44E3-9099-C40C66FF867C}">
                  <a14:compatExt spid="_x0000_s1153"/>
                </a:ext>
                <a:ext uri="{FF2B5EF4-FFF2-40B4-BE49-F238E27FC236}">
                  <a16:creationId xmlns:a16="http://schemas.microsoft.com/office/drawing/2014/main" xmlns=""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afmesting: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63</xdr:row>
          <xdr:rowOff>142875</xdr:rowOff>
        </xdr:from>
        <xdr:to>
          <xdr:col>8</xdr:col>
          <xdr:colOff>257175</xdr:colOff>
          <xdr:row>64</xdr:row>
          <xdr:rowOff>190500</xdr:rowOff>
        </xdr:to>
        <xdr:sp macro="" textlink="">
          <xdr:nvSpPr>
            <xdr:cNvPr id="1154" name="Vervolgkeuzelijst 130" hidden="1">
              <a:extLst>
                <a:ext uri="{63B3BB69-23CF-44E3-9099-C40C66FF867C}">
                  <a14:compatExt spid="_x0000_s1154"/>
                </a:ext>
                <a:ext uri="{FF2B5EF4-FFF2-40B4-BE49-F238E27FC236}">
                  <a16:creationId xmlns:a16="http://schemas.microsoft.com/office/drawing/2014/main" xmlns="" id="{00000000-0008-0000-00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21</xdr:row>
          <xdr:rowOff>19050</xdr:rowOff>
        </xdr:from>
        <xdr:to>
          <xdr:col>2</xdr:col>
          <xdr:colOff>285750</xdr:colOff>
          <xdr:row>22</xdr:row>
          <xdr:rowOff>47625</xdr:rowOff>
        </xdr:to>
        <xdr:sp macro="" textlink="">
          <xdr:nvSpPr>
            <xdr:cNvPr id="1164" name="Selectievakje 140" hidden="1">
              <a:extLst>
                <a:ext uri="{63B3BB69-23CF-44E3-9099-C40C66FF867C}">
                  <a14:compatExt spid="_x0000_s1164"/>
                </a:ext>
                <a:ext uri="{FF2B5EF4-FFF2-40B4-BE49-F238E27FC236}">
                  <a16:creationId xmlns:a16="http://schemas.microsoft.com/office/drawing/2014/main" xmlns=""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21</xdr:row>
          <xdr:rowOff>0</xdr:rowOff>
        </xdr:from>
        <xdr:to>
          <xdr:col>4</xdr:col>
          <xdr:colOff>209550</xdr:colOff>
          <xdr:row>22</xdr:row>
          <xdr:rowOff>38100</xdr:rowOff>
        </xdr:to>
        <xdr:sp macro="" textlink="">
          <xdr:nvSpPr>
            <xdr:cNvPr id="1165" name="Selectievakje 141" hidden="1">
              <a:extLst>
                <a:ext uri="{63B3BB69-23CF-44E3-9099-C40C66FF867C}">
                  <a14:compatExt spid="_x0000_s1165"/>
                </a:ext>
                <a:ext uri="{FF2B5EF4-FFF2-40B4-BE49-F238E27FC236}">
                  <a16:creationId xmlns:a16="http://schemas.microsoft.com/office/drawing/2014/main" xmlns=""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21</xdr:row>
          <xdr:rowOff>0</xdr:rowOff>
        </xdr:from>
        <xdr:to>
          <xdr:col>8</xdr:col>
          <xdr:colOff>219075</xdr:colOff>
          <xdr:row>22</xdr:row>
          <xdr:rowOff>38100</xdr:rowOff>
        </xdr:to>
        <xdr:sp macro="" textlink="">
          <xdr:nvSpPr>
            <xdr:cNvPr id="1166" name="Selectievakje 142" hidden="1">
              <a:extLst>
                <a:ext uri="{63B3BB69-23CF-44E3-9099-C40C66FF867C}">
                  <a14:compatExt spid="_x0000_s1166"/>
                </a:ext>
                <a:ext uri="{FF2B5EF4-FFF2-40B4-BE49-F238E27FC236}">
                  <a16:creationId xmlns:a16="http://schemas.microsoft.com/office/drawing/2014/main" xmlns=""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0</xdr:rowOff>
        </xdr:from>
        <xdr:to>
          <xdr:col>7</xdr:col>
          <xdr:colOff>504825</xdr:colOff>
          <xdr:row>22</xdr:row>
          <xdr:rowOff>38100</xdr:rowOff>
        </xdr:to>
        <xdr:sp macro="" textlink="">
          <xdr:nvSpPr>
            <xdr:cNvPr id="1167" name="Selectievakje 143" hidden="1">
              <a:extLst>
                <a:ext uri="{63B3BB69-23CF-44E3-9099-C40C66FF867C}">
                  <a14:compatExt spid="_x0000_s1167"/>
                </a:ext>
                <a:ext uri="{FF2B5EF4-FFF2-40B4-BE49-F238E27FC236}">
                  <a16:creationId xmlns:a16="http://schemas.microsoft.com/office/drawing/2014/main" xmlns=""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180975</xdr:rowOff>
        </xdr:from>
        <xdr:to>
          <xdr:col>3</xdr:col>
          <xdr:colOff>57150</xdr:colOff>
          <xdr:row>54</xdr:row>
          <xdr:rowOff>9525</xdr:rowOff>
        </xdr:to>
        <xdr:sp macro="" textlink="">
          <xdr:nvSpPr>
            <xdr:cNvPr id="1177" name="Selectievakje 153" hidden="1">
              <a:extLst>
                <a:ext uri="{63B3BB69-23CF-44E3-9099-C40C66FF867C}">
                  <a14:compatExt spid="_x0000_s1177"/>
                </a:ext>
                <a:ext uri="{FF2B5EF4-FFF2-40B4-BE49-F238E27FC236}">
                  <a16:creationId xmlns:a16="http://schemas.microsoft.com/office/drawing/2014/main" xmlns=""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53</xdr:row>
          <xdr:rowOff>0</xdr:rowOff>
        </xdr:from>
        <xdr:to>
          <xdr:col>4</xdr:col>
          <xdr:colOff>590550</xdr:colOff>
          <xdr:row>54</xdr:row>
          <xdr:rowOff>9525</xdr:rowOff>
        </xdr:to>
        <xdr:sp macro="" textlink="">
          <xdr:nvSpPr>
            <xdr:cNvPr id="1178" name="Selectievakje 154" hidden="1">
              <a:extLst>
                <a:ext uri="{63B3BB69-23CF-44E3-9099-C40C66FF867C}">
                  <a14:compatExt spid="_x0000_s1178"/>
                </a:ext>
                <a:ext uri="{FF2B5EF4-FFF2-40B4-BE49-F238E27FC236}">
                  <a16:creationId xmlns:a16="http://schemas.microsoft.com/office/drawing/2014/main" xmlns=""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4</xdr:col>
          <xdr:colOff>0</xdr:colOff>
          <xdr:row>56</xdr:row>
          <xdr:rowOff>19050</xdr:rowOff>
        </xdr:to>
        <xdr:sp macro="" textlink="">
          <xdr:nvSpPr>
            <xdr:cNvPr id="1179" name="Selectievakje 155" hidden="1">
              <a:extLst>
                <a:ext uri="{63B3BB69-23CF-44E3-9099-C40C66FF867C}">
                  <a14:compatExt spid="_x0000_s1179"/>
                </a:ext>
                <a:ext uri="{FF2B5EF4-FFF2-40B4-BE49-F238E27FC236}">
                  <a16:creationId xmlns:a16="http://schemas.microsoft.com/office/drawing/2014/main" xmlns=""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0</xdr:rowOff>
        </xdr:from>
        <xdr:to>
          <xdr:col>4</xdr:col>
          <xdr:colOff>590550</xdr:colOff>
          <xdr:row>56</xdr:row>
          <xdr:rowOff>9525</xdr:rowOff>
        </xdr:to>
        <xdr:sp macro="" textlink="">
          <xdr:nvSpPr>
            <xdr:cNvPr id="1180" name="Selectievakje 156" hidden="1">
              <a:extLst>
                <a:ext uri="{63B3BB69-23CF-44E3-9099-C40C66FF867C}">
                  <a14:compatExt spid="_x0000_s1180"/>
                </a:ext>
                <a:ext uri="{FF2B5EF4-FFF2-40B4-BE49-F238E27FC236}">
                  <a16:creationId xmlns:a16="http://schemas.microsoft.com/office/drawing/2014/main" xmlns=""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190500</xdr:rowOff>
        </xdr:from>
        <xdr:to>
          <xdr:col>5</xdr:col>
          <xdr:colOff>723900</xdr:colOff>
          <xdr:row>30</xdr:row>
          <xdr:rowOff>9525</xdr:rowOff>
        </xdr:to>
        <xdr:sp macro="" textlink="">
          <xdr:nvSpPr>
            <xdr:cNvPr id="1183" name="Vervolgkeuzelijst 159" hidden="1">
              <a:extLst>
                <a:ext uri="{63B3BB69-23CF-44E3-9099-C40C66FF867C}">
                  <a14:compatExt spid="_x0000_s1183"/>
                </a:ext>
                <a:ext uri="{FF2B5EF4-FFF2-40B4-BE49-F238E27FC236}">
                  <a16:creationId xmlns:a16="http://schemas.microsoft.com/office/drawing/2014/main" xmlns="" id="{00000000-0008-0000-00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180975</xdr:rowOff>
        </xdr:from>
        <xdr:to>
          <xdr:col>7</xdr:col>
          <xdr:colOff>19050</xdr:colOff>
          <xdr:row>49</xdr:row>
          <xdr:rowOff>0</xdr:rowOff>
        </xdr:to>
        <xdr:sp macro="" textlink="">
          <xdr:nvSpPr>
            <xdr:cNvPr id="1184" name="Vervolgkeuzelijst 160" hidden="1">
              <a:extLst>
                <a:ext uri="{63B3BB69-23CF-44E3-9099-C40C66FF867C}">
                  <a14:compatExt spid="_x0000_s1184"/>
                </a:ext>
                <a:ext uri="{FF2B5EF4-FFF2-40B4-BE49-F238E27FC236}">
                  <a16:creationId xmlns:a16="http://schemas.microsoft.com/office/drawing/2014/main" xmlns="" id="{00000000-0008-0000-00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84</xdr:row>
          <xdr:rowOff>190500</xdr:rowOff>
        </xdr:from>
        <xdr:to>
          <xdr:col>6</xdr:col>
          <xdr:colOff>476250</xdr:colOff>
          <xdr:row>86</xdr:row>
          <xdr:rowOff>9525</xdr:rowOff>
        </xdr:to>
        <xdr:sp macro="" textlink="">
          <xdr:nvSpPr>
            <xdr:cNvPr id="1185" name="Selectievakje 150" descr="Ja, onder voorwaarden" hidden="1">
              <a:extLst>
                <a:ext uri="{63B3BB69-23CF-44E3-9099-C40C66FF867C}">
                  <a14:compatExt spid="_x0000_s1185"/>
                </a:ext>
                <a:ext uri="{FF2B5EF4-FFF2-40B4-BE49-F238E27FC236}">
                  <a16:creationId xmlns:a16="http://schemas.microsoft.com/office/drawing/2014/main" xmlns=""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84</xdr:row>
          <xdr:rowOff>180975</xdr:rowOff>
        </xdr:from>
        <xdr:to>
          <xdr:col>4</xdr:col>
          <xdr:colOff>533400</xdr:colOff>
          <xdr:row>86</xdr:row>
          <xdr:rowOff>9525</xdr:rowOff>
        </xdr:to>
        <xdr:sp macro="" textlink="">
          <xdr:nvSpPr>
            <xdr:cNvPr id="1186" name="Selectievakje 151" hidden="1">
              <a:extLst>
                <a:ext uri="{63B3BB69-23CF-44E3-9099-C40C66FF867C}">
                  <a14:compatExt spid="_x0000_s1186"/>
                </a:ext>
                <a:ext uri="{FF2B5EF4-FFF2-40B4-BE49-F238E27FC236}">
                  <a16:creationId xmlns:a16="http://schemas.microsoft.com/office/drawing/2014/main" xmlns=""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pageSetUpPr fitToPage="1"/>
  </sheetPr>
  <dimension ref="A1:S108"/>
  <sheetViews>
    <sheetView tabSelected="1" zoomScale="120" zoomScaleNormal="120" zoomScaleSheetLayoutView="124" zoomScalePageLayoutView="20" workbookViewId="0">
      <selection activeCell="B4" sqref="B4:E4"/>
    </sheetView>
  </sheetViews>
  <sheetFormatPr defaultColWidth="9.140625" defaultRowHeight="12.75" x14ac:dyDescent="0.2"/>
  <cols>
    <col min="1" max="1" width="15.28515625" style="123" customWidth="1"/>
    <col min="2" max="2" width="7.42578125" style="123" customWidth="1"/>
    <col min="3" max="3" width="6.140625" style="123" customWidth="1"/>
    <col min="4" max="4" width="1.42578125" style="123" customWidth="1"/>
    <col min="5" max="5" width="9.7109375" style="123" customWidth="1"/>
    <col min="6" max="7" width="11.140625" style="123" customWidth="1"/>
    <col min="8" max="8" width="11.42578125" style="123" customWidth="1"/>
    <col min="9" max="9" width="5.85546875" style="123" customWidth="1"/>
    <col min="10" max="10" width="8.7109375" style="123" customWidth="1"/>
    <col min="11" max="11" width="14.28515625" style="101" customWidth="1"/>
    <col min="12" max="12" width="73.85546875" style="8" bestFit="1" customWidth="1"/>
    <col min="13" max="13" width="1.85546875" style="8" customWidth="1"/>
    <col min="14" max="14" width="22" style="8" customWidth="1"/>
    <col min="15" max="16" width="2.7109375" style="8" customWidth="1"/>
    <col min="17" max="17" width="22.85546875" style="8" customWidth="1"/>
    <col min="18" max="19" width="9.140625" style="8" customWidth="1"/>
    <col min="20" max="16384" width="9.140625" style="8"/>
  </cols>
  <sheetData>
    <row r="1" spans="1:12" ht="24" x14ac:dyDescent="0.2">
      <c r="A1" s="219" t="s">
        <v>496</v>
      </c>
      <c r="B1" s="220"/>
      <c r="C1" s="220"/>
      <c r="D1" s="220"/>
      <c r="E1" s="220"/>
      <c r="F1" s="220"/>
      <c r="G1" s="220"/>
      <c r="H1" s="220"/>
      <c r="I1" s="220"/>
      <c r="J1" s="221"/>
      <c r="K1" s="95" t="s">
        <v>448</v>
      </c>
      <c r="L1" s="74"/>
    </row>
    <row r="2" spans="1:12" ht="12.75" customHeight="1" x14ac:dyDescent="0.2">
      <c r="A2" s="222" t="s">
        <v>40</v>
      </c>
      <c r="B2" s="222"/>
      <c r="C2" s="222"/>
      <c r="D2" s="222"/>
      <c r="E2" s="222"/>
      <c r="F2" s="222"/>
      <c r="G2" s="222"/>
      <c r="H2" s="222"/>
      <c r="I2" s="222"/>
      <c r="J2" s="222"/>
      <c r="K2" s="132"/>
      <c r="L2" s="74"/>
    </row>
    <row r="3" spans="1:12" ht="11.25" customHeight="1" x14ac:dyDescent="0.2">
      <c r="A3" s="223" t="s">
        <v>0</v>
      </c>
      <c r="B3" s="224"/>
      <c r="C3" s="224"/>
      <c r="D3" s="224"/>
      <c r="E3" s="224"/>
      <c r="F3" s="224"/>
      <c r="G3" s="224"/>
      <c r="H3" s="224"/>
      <c r="I3" s="224"/>
      <c r="J3" s="225"/>
      <c r="K3" s="96"/>
      <c r="L3" s="74"/>
    </row>
    <row r="4" spans="1:12" ht="12.75" customHeight="1" x14ac:dyDescent="0.2">
      <c r="A4" s="97" t="s">
        <v>479</v>
      </c>
      <c r="B4" s="212"/>
      <c r="C4" s="227"/>
      <c r="D4" s="227"/>
      <c r="E4" s="213"/>
      <c r="F4" s="27" t="s">
        <v>482</v>
      </c>
      <c r="G4" s="217"/>
      <c r="H4" s="217"/>
      <c r="I4" s="217"/>
      <c r="J4" s="217"/>
      <c r="K4" s="98"/>
      <c r="L4" s="74"/>
    </row>
    <row r="5" spans="1:12" ht="12.75" customHeight="1" x14ac:dyDescent="0.2">
      <c r="A5" s="41" t="s">
        <v>480</v>
      </c>
      <c r="B5" s="212"/>
      <c r="C5" s="227"/>
      <c r="D5" s="227"/>
      <c r="E5" s="213"/>
      <c r="F5" s="27" t="s">
        <v>483</v>
      </c>
      <c r="G5" s="226"/>
      <c r="H5" s="226"/>
      <c r="I5" s="226"/>
      <c r="J5" s="226"/>
      <c r="K5" s="98"/>
      <c r="L5" s="74"/>
    </row>
    <row r="6" spans="1:12" ht="12.75" customHeight="1" x14ac:dyDescent="0.2">
      <c r="A6" s="41" t="s">
        <v>481</v>
      </c>
      <c r="B6" s="212"/>
      <c r="C6" s="227"/>
      <c r="D6" s="227"/>
      <c r="E6" s="213"/>
      <c r="F6" s="27" t="s">
        <v>484</v>
      </c>
      <c r="G6" s="217"/>
      <c r="H6" s="217"/>
      <c r="I6" s="217"/>
      <c r="J6" s="217"/>
      <c r="K6" s="98"/>
      <c r="L6" s="74"/>
    </row>
    <row r="7" spans="1:12" ht="12.75" customHeight="1" x14ac:dyDescent="0.2">
      <c r="A7" s="99"/>
      <c r="B7" s="212"/>
      <c r="C7" s="227"/>
      <c r="D7" s="227"/>
      <c r="E7" s="213"/>
      <c r="F7" s="36"/>
      <c r="G7" s="36"/>
      <c r="H7" s="36"/>
      <c r="I7" s="36"/>
      <c r="J7" s="59"/>
      <c r="K7" s="98"/>
      <c r="L7" s="74"/>
    </row>
    <row r="8" spans="1:12" ht="12.75" customHeight="1" x14ac:dyDescent="0.2">
      <c r="A8" s="35"/>
      <c r="B8" s="36"/>
      <c r="C8" s="36"/>
      <c r="D8" s="36"/>
      <c r="E8" s="36"/>
      <c r="F8" s="36"/>
      <c r="G8" s="36"/>
      <c r="H8" s="36"/>
      <c r="I8" s="36"/>
      <c r="J8" s="59"/>
      <c r="K8" s="98"/>
      <c r="L8" s="74"/>
    </row>
    <row r="9" spans="1:12" ht="12.75" customHeight="1" x14ac:dyDescent="0.2">
      <c r="A9" s="35" t="s">
        <v>1</v>
      </c>
      <c r="B9" s="36"/>
      <c r="C9" s="36"/>
      <c r="D9" s="36"/>
      <c r="E9" s="36"/>
      <c r="F9" s="36"/>
      <c r="G9" s="36"/>
      <c r="H9" s="36"/>
      <c r="I9" s="36"/>
      <c r="J9" s="59"/>
      <c r="K9" s="98"/>
      <c r="L9" s="74"/>
    </row>
    <row r="10" spans="1:12" ht="12.75" customHeight="1" x14ac:dyDescent="0.2">
      <c r="A10" s="41" t="s">
        <v>485</v>
      </c>
      <c r="B10" s="212"/>
      <c r="C10" s="227"/>
      <c r="D10" s="227"/>
      <c r="E10" s="213"/>
      <c r="F10" s="27" t="s">
        <v>482</v>
      </c>
      <c r="G10" s="217"/>
      <c r="H10" s="217"/>
      <c r="I10" s="217"/>
      <c r="J10" s="217"/>
      <c r="K10" s="98"/>
      <c r="L10" s="74"/>
    </row>
    <row r="11" spans="1:12" ht="12.75" customHeight="1" x14ac:dyDescent="0.2">
      <c r="A11" s="41" t="s">
        <v>486</v>
      </c>
      <c r="B11" s="212"/>
      <c r="C11" s="227"/>
      <c r="D11" s="227"/>
      <c r="E11" s="213"/>
      <c r="F11" s="27" t="s">
        <v>483</v>
      </c>
      <c r="G11" s="218"/>
      <c r="H11" s="218"/>
      <c r="I11" s="218"/>
      <c r="J11" s="218"/>
      <c r="K11" s="98"/>
      <c r="L11" s="74"/>
    </row>
    <row r="12" spans="1:12" ht="12.75" customHeight="1" x14ac:dyDescent="0.2">
      <c r="A12" s="41"/>
      <c r="B12" s="212"/>
      <c r="C12" s="227"/>
      <c r="D12" s="227"/>
      <c r="E12" s="213"/>
      <c r="F12" s="27" t="s">
        <v>484</v>
      </c>
      <c r="G12" s="217"/>
      <c r="H12" s="217"/>
      <c r="I12" s="217"/>
      <c r="J12" s="217"/>
      <c r="K12" s="98"/>
      <c r="L12" s="74"/>
    </row>
    <row r="13" spans="1:12" ht="12.75" customHeight="1" x14ac:dyDescent="0.2">
      <c r="A13" s="41"/>
      <c r="B13" s="243"/>
      <c r="C13" s="244"/>
      <c r="D13" s="244"/>
      <c r="E13" s="245"/>
      <c r="F13" s="27"/>
      <c r="G13" s="100"/>
      <c r="H13" s="228"/>
      <c r="I13" s="228"/>
      <c r="J13" s="229"/>
      <c r="K13" s="98"/>
      <c r="L13" s="74"/>
    </row>
    <row r="14" spans="1:12" ht="12.75" customHeight="1" x14ac:dyDescent="0.2">
      <c r="A14" s="222" t="s">
        <v>104</v>
      </c>
      <c r="B14" s="222"/>
      <c r="C14" s="222"/>
      <c r="D14" s="222"/>
      <c r="E14" s="222"/>
      <c r="F14" s="222"/>
      <c r="G14" s="222"/>
      <c r="H14" s="222"/>
      <c r="I14" s="222"/>
      <c r="J14" s="222"/>
      <c r="K14" s="86"/>
      <c r="L14" s="74"/>
    </row>
    <row r="15" spans="1:12" ht="12.75" customHeight="1" x14ac:dyDescent="0.2">
      <c r="A15" s="41" t="s">
        <v>487</v>
      </c>
      <c r="B15" s="234"/>
      <c r="C15" s="235"/>
      <c r="D15" s="235"/>
      <c r="E15" s="236"/>
      <c r="F15" s="232" t="s">
        <v>473</v>
      </c>
      <c r="G15" s="233"/>
      <c r="H15" s="230"/>
      <c r="I15" s="231"/>
      <c r="J15" s="231"/>
      <c r="K15" s="98"/>
      <c r="L15" s="74"/>
    </row>
    <row r="16" spans="1:12" ht="12.75" customHeight="1" x14ac:dyDescent="0.2">
      <c r="A16" s="41"/>
      <c r="B16" s="212"/>
      <c r="C16" s="227"/>
      <c r="D16" s="227"/>
      <c r="E16" s="213"/>
      <c r="G16" s="127" t="s">
        <v>471</v>
      </c>
      <c r="H16" s="144"/>
      <c r="I16" s="144"/>
      <c r="J16" s="144"/>
      <c r="K16" s="98"/>
      <c r="L16" s="74"/>
    </row>
    <row r="17" spans="1:18" ht="12.75" customHeight="1" x14ac:dyDescent="0.2">
      <c r="A17" s="41"/>
      <c r="B17" s="212"/>
      <c r="C17" s="227"/>
      <c r="D17" s="227"/>
      <c r="E17" s="213"/>
      <c r="F17" s="27"/>
      <c r="G17" s="38" t="s">
        <v>491</v>
      </c>
      <c r="H17" s="212"/>
      <c r="I17" s="227"/>
      <c r="J17" s="213"/>
      <c r="K17" s="98"/>
      <c r="L17" s="75"/>
      <c r="M17" s="32"/>
    </row>
    <row r="18" spans="1:18" ht="12.75" customHeight="1" x14ac:dyDescent="0.2">
      <c r="A18" s="41" t="s">
        <v>488</v>
      </c>
      <c r="B18" s="212"/>
      <c r="C18" s="227"/>
      <c r="D18" s="227"/>
      <c r="E18" s="213"/>
      <c r="F18" s="79" t="s">
        <v>492</v>
      </c>
      <c r="G18" s="80"/>
      <c r="H18" s="248"/>
      <c r="I18" s="249"/>
      <c r="J18" s="250"/>
      <c r="K18" s="98"/>
      <c r="L18" s="74"/>
    </row>
    <row r="19" spans="1:18" ht="14.25" customHeight="1" x14ac:dyDescent="0.2">
      <c r="A19" s="41" t="s">
        <v>489</v>
      </c>
      <c r="B19" s="212"/>
      <c r="C19" s="227"/>
      <c r="D19" s="227"/>
      <c r="E19" s="213"/>
      <c r="F19" s="79" t="s">
        <v>493</v>
      </c>
      <c r="G19" s="80"/>
      <c r="H19" s="237"/>
      <c r="I19" s="238"/>
      <c r="J19" s="239"/>
      <c r="K19" s="98"/>
    </row>
    <row r="20" spans="1:18" ht="14.25" customHeight="1" x14ac:dyDescent="0.2">
      <c r="A20" s="41" t="s">
        <v>490</v>
      </c>
      <c r="B20" s="212"/>
      <c r="C20" s="227"/>
      <c r="D20" s="227"/>
      <c r="E20" s="213"/>
      <c r="F20" s="28" t="s">
        <v>494</v>
      </c>
      <c r="G20" s="29"/>
      <c r="H20" s="212"/>
      <c r="I20" s="227"/>
      <c r="J20" s="213"/>
      <c r="K20" s="98"/>
      <c r="L20" s="131" t="str">
        <f>IF(H20="","",IF(H20&gt;H17,"FOUT: Aantal dieren naar slachthuis &gt; opgezette dieren",""))</f>
        <v/>
      </c>
    </row>
    <row r="21" spans="1:18" ht="14.25" customHeight="1" x14ac:dyDescent="0.2">
      <c r="A21" s="41"/>
      <c r="B21" s="148"/>
      <c r="C21" s="149"/>
      <c r="D21" s="149"/>
      <c r="E21" s="150"/>
      <c r="F21" s="79" t="s">
        <v>495</v>
      </c>
      <c r="G21" s="28"/>
      <c r="H21" s="240" t="s">
        <v>468</v>
      </c>
      <c r="I21" s="241"/>
      <c r="J21" s="242"/>
      <c r="K21" s="98"/>
      <c r="L21" s="74"/>
    </row>
    <row r="22" spans="1:18" ht="14.25" customHeight="1" x14ac:dyDescent="0.2">
      <c r="A22" s="41" t="s">
        <v>453</v>
      </c>
      <c r="B22" s="27"/>
      <c r="C22" s="103"/>
      <c r="D22" s="103"/>
      <c r="E22" s="103"/>
      <c r="F22" s="27" t="s">
        <v>427</v>
      </c>
      <c r="G22" s="27"/>
      <c r="H22" s="103"/>
      <c r="I22" s="103"/>
      <c r="J22" s="102"/>
      <c r="K22" s="98"/>
      <c r="L22" s="74"/>
    </row>
    <row r="23" spans="1:18" ht="14.1" customHeight="1" x14ac:dyDescent="0.2">
      <c r="A23" s="104" t="s">
        <v>14</v>
      </c>
      <c r="B23" s="105"/>
      <c r="C23" s="105"/>
      <c r="D23" s="105"/>
      <c r="E23" s="36"/>
      <c r="F23" s="36"/>
      <c r="G23" s="36"/>
      <c r="H23" s="36"/>
      <c r="I23" s="36"/>
      <c r="J23" s="102"/>
      <c r="K23" s="98"/>
      <c r="L23" s="74"/>
    </row>
    <row r="24" spans="1:18" ht="14.25" customHeight="1" x14ac:dyDescent="0.2">
      <c r="A24" s="246" t="s">
        <v>54</v>
      </c>
      <c r="B24" s="246"/>
      <c r="C24" s="246"/>
      <c r="D24" s="246"/>
      <c r="E24" s="151"/>
      <c r="F24" s="151"/>
      <c r="G24" s="151"/>
      <c r="H24" s="151"/>
      <c r="I24" s="151"/>
      <c r="J24" s="151"/>
      <c r="K24" s="98"/>
      <c r="L24" s="74"/>
    </row>
    <row r="25" spans="1:18" ht="22.5" customHeight="1" x14ac:dyDescent="0.2">
      <c r="A25" s="247" t="s">
        <v>53</v>
      </c>
      <c r="B25" s="247"/>
      <c r="C25" s="247"/>
      <c r="D25" s="247"/>
      <c r="E25" s="151"/>
      <c r="F25" s="151"/>
      <c r="G25" s="151"/>
      <c r="H25" s="151"/>
      <c r="I25" s="151"/>
      <c r="J25" s="151"/>
      <c r="K25" s="98"/>
      <c r="L25" s="74"/>
    </row>
    <row r="26" spans="1:18" ht="33.75" customHeight="1" x14ac:dyDescent="0.2">
      <c r="A26" s="172" t="s">
        <v>11</v>
      </c>
      <c r="B26" s="173"/>
      <c r="C26" s="173"/>
      <c r="D26" s="173"/>
      <c r="E26" s="173"/>
      <c r="F26" s="174"/>
      <c r="G26" s="39" t="s">
        <v>474</v>
      </c>
      <c r="H26" s="39" t="s">
        <v>475</v>
      </c>
      <c r="I26" s="254" t="s">
        <v>444</v>
      </c>
      <c r="J26" s="254"/>
      <c r="K26" s="90" t="s">
        <v>449</v>
      </c>
      <c r="L26" s="74"/>
    </row>
    <row r="27" spans="1:18" ht="14.25" customHeight="1" x14ac:dyDescent="0.2">
      <c r="A27" s="175">
        <v>16</v>
      </c>
      <c r="B27" s="176"/>
      <c r="C27" s="176"/>
      <c r="D27" s="176"/>
      <c r="E27" s="176"/>
      <c r="F27" s="177"/>
      <c r="G27" s="133"/>
      <c r="H27" s="133"/>
      <c r="I27" s="255" t="str">
        <f>IF(VLOOKUP($A$27,ToevoegmiddelW,2)=99,"",VLOOKUP($A$27,ToevoegmiddelW,2))</f>
        <v/>
      </c>
      <c r="J27" s="255"/>
      <c r="K27" s="134" t="e">
        <f>slachtdatum-I27-1</f>
        <v>#VALUE!</v>
      </c>
      <c r="L27" s="93" t="str">
        <f>IF(G27="","",IF(AND(H27="",G27&lt;$H$16),"FOUT: Begindatum valt vóór opzetdatum",IF(AND(H27&lt;G27,G27&lt;$H$16),"FOUT: Begindatum valt vóór opzetdatum EN Einddatum valt vóór Begindatum",IF(AND(H27&lt;=G27,G27&lt;$H$16),"FOUT: Begindatum valt vóór opzetdatum EN Einddatum valt vóór Opzetdatum",IF(AND(H27="",G27&lt;$H$16),"FOUT: Begindatum valt vóór opzetdatum",IF(AND(H27&gt;G27,G27&lt;$H$16),"FOUT: Begindatum valt vóór opzetdatum",IF(AND(H27=G27,G27&lt;$H$16),"FOUT: Begindatum valt voor opzetdatum",IF(H27&lt;G27,"FOUT: Einddatum valt vóór Begindatum",""))))))))</f>
        <v/>
      </c>
    </row>
    <row r="28" spans="1:18" ht="15" customHeight="1" x14ac:dyDescent="0.2">
      <c r="A28" s="175">
        <v>16</v>
      </c>
      <c r="B28" s="176"/>
      <c r="C28" s="176"/>
      <c r="D28" s="176"/>
      <c r="E28" s="176"/>
      <c r="F28" s="177"/>
      <c r="G28" s="133"/>
      <c r="H28" s="133"/>
      <c r="I28" s="204" t="str">
        <f>IF(VLOOKUP($A$28,ToevoegmiddelW,2)=99,"",VLOOKUP($A$28,ToevoegmiddelW,2))</f>
        <v/>
      </c>
      <c r="J28" s="204"/>
      <c r="K28" s="134" t="e">
        <f>slachtdatum-I28-1</f>
        <v>#VALUE!</v>
      </c>
      <c r="L28" s="93" t="str">
        <f t="shared" ref="L28:L31" si="0">IF(G28="","",IF(AND(H28="",G28&lt;$H$16),"FOUT: Begindatum valt vóór opzetdatum",IF(AND(H28&lt;G28,G28&lt;$H$16),"FOUT: Begindatum valt vóór opzetdatum EN Einddatum valt vóór Begindatum",IF(AND(H28&lt;=G28,G28&lt;$H$16),"FOUT: Begindatum valt vóór opzetdatum EN Einddatum valt vóór Opzetdatum",IF(AND(H28="",G28&lt;$H$16),"FOUT: Begindatum valt vóór opzetdatum",IF(AND(H28&gt;G28,G28&lt;$H$16),"FOUT: Begindatum valt vóór opzetdatum",IF(AND(H28=G28,G28&lt;$H$16),"FOUT: Begindatum valt voor opzetdatum",IF(H28&lt;G28,"FOUT: Einddatum valt vóór Begindatum",""))))))))</f>
        <v/>
      </c>
    </row>
    <row r="29" spans="1:18" ht="15" customHeight="1" x14ac:dyDescent="0.2">
      <c r="A29" s="175">
        <v>17</v>
      </c>
      <c r="B29" s="176"/>
      <c r="C29" s="176"/>
      <c r="D29" s="176"/>
      <c r="E29" s="176"/>
      <c r="F29" s="177"/>
      <c r="G29" s="133"/>
      <c r="H29" s="133"/>
      <c r="I29" s="204" t="str">
        <f>IF(VLOOKUP($A$29,ToevoegmiddelW,2)=99,"",VLOOKUP($A$29,ToevoegmiddelW,2))</f>
        <v/>
      </c>
      <c r="J29" s="204"/>
      <c r="K29" s="134" t="e">
        <f>slachtdatum-I29-1</f>
        <v>#VALUE!</v>
      </c>
      <c r="L29" s="93" t="str">
        <f t="shared" si="0"/>
        <v/>
      </c>
    </row>
    <row r="30" spans="1:18" ht="15" customHeight="1" x14ac:dyDescent="0.2">
      <c r="A30" s="175">
        <v>17</v>
      </c>
      <c r="B30" s="176"/>
      <c r="C30" s="176"/>
      <c r="D30" s="176"/>
      <c r="E30" s="176"/>
      <c r="F30" s="177"/>
      <c r="G30" s="133"/>
      <c r="H30" s="133"/>
      <c r="I30" s="204" t="str">
        <f>IF(VLOOKUP($A$30,ToevoegmiddelW,2)=99,"",VLOOKUP($A$30,ToevoegmiddelW,2))</f>
        <v/>
      </c>
      <c r="J30" s="204"/>
      <c r="K30" s="134" t="e">
        <f>slachtdatum-I30-1</f>
        <v>#VALUE!</v>
      </c>
      <c r="L30" s="93" t="str">
        <f t="shared" si="0"/>
        <v/>
      </c>
    </row>
    <row r="31" spans="1:18" ht="15" customHeight="1" x14ac:dyDescent="0.2">
      <c r="A31" s="175"/>
      <c r="B31" s="176"/>
      <c r="C31" s="176"/>
      <c r="D31" s="176"/>
      <c r="E31" s="176"/>
      <c r="F31" s="177"/>
      <c r="G31" s="133"/>
      <c r="H31" s="133"/>
      <c r="I31" s="204"/>
      <c r="J31" s="204"/>
      <c r="K31" s="134">
        <f>slachtdatum-I31-1</f>
        <v>-1</v>
      </c>
      <c r="L31" s="93" t="str">
        <f t="shared" si="0"/>
        <v/>
      </c>
    </row>
    <row r="32" spans="1:18" ht="15" customHeight="1" x14ac:dyDescent="0.2">
      <c r="A32" s="253" t="s">
        <v>55</v>
      </c>
      <c r="B32" s="253"/>
      <c r="C32" s="253"/>
      <c r="D32" s="253"/>
      <c r="E32" s="253"/>
      <c r="F32" s="253"/>
      <c r="G32" s="253"/>
      <c r="H32" s="253"/>
      <c r="I32" s="253"/>
      <c r="J32" s="253"/>
      <c r="K32" s="106"/>
      <c r="L32" s="93"/>
      <c r="R32" s="33"/>
    </row>
    <row r="33" spans="1:19" ht="15" customHeight="1" x14ac:dyDescent="0.2">
      <c r="A33" s="246" t="s">
        <v>3</v>
      </c>
      <c r="B33" s="246"/>
      <c r="C33" s="246"/>
      <c r="D33" s="246"/>
      <c r="E33" s="246"/>
      <c r="F33" s="246"/>
      <c r="G33" s="246"/>
      <c r="H33" s="246"/>
      <c r="I33" s="246"/>
      <c r="J33" s="246"/>
      <c r="K33" s="106"/>
      <c r="L33" s="93"/>
    </row>
    <row r="34" spans="1:19" ht="36.75" customHeight="1" x14ac:dyDescent="0.2">
      <c r="A34" s="198" t="s">
        <v>12</v>
      </c>
      <c r="B34" s="199"/>
      <c r="C34" s="199"/>
      <c r="D34" s="200"/>
      <c r="E34" s="55" t="s">
        <v>474</v>
      </c>
      <c r="F34" s="39" t="s">
        <v>475</v>
      </c>
      <c r="G34" s="55" t="s">
        <v>444</v>
      </c>
      <c r="H34" s="251" t="s">
        <v>5</v>
      </c>
      <c r="I34" s="252"/>
      <c r="J34" s="60" t="s">
        <v>454</v>
      </c>
      <c r="K34" s="107" t="s">
        <v>449</v>
      </c>
      <c r="L34" s="94"/>
      <c r="M34" s="24"/>
      <c r="N34" s="24"/>
      <c r="O34" s="24"/>
      <c r="P34" s="24"/>
      <c r="Q34" s="24"/>
      <c r="R34" s="25"/>
      <c r="S34" s="24"/>
    </row>
    <row r="35" spans="1:19" ht="15.75" customHeight="1" x14ac:dyDescent="0.2">
      <c r="A35" s="201">
        <v>69</v>
      </c>
      <c r="B35" s="202"/>
      <c r="C35" s="202"/>
      <c r="D35" s="203"/>
      <c r="E35" s="133"/>
      <c r="F35" s="133"/>
      <c r="G35" s="91" t="str">
        <f>IF(VLOOKUP(A35,geneesmiddelenW,2)=99,"",VLOOKUP(A35,geneesmiddelenW,2))</f>
        <v/>
      </c>
      <c r="H35" s="152"/>
      <c r="I35" s="152"/>
      <c r="J35" s="129" t="str">
        <f>IF(OR(E35="",A35=65,A35=66),"",CONCATENATE((E35-$H$16+1)," dag(en)"))</f>
        <v/>
      </c>
      <c r="K35" s="134" t="e">
        <f>slachtdatum-G35-1</f>
        <v>#VALUE!</v>
      </c>
      <c r="L35" s="93" t="str">
        <f>IF(E35="","",IF(AND(F35="",E35&lt;$H$16),"FOUT: Begindatum valt vóór opzetdatum",IF(AND(F35&lt;E35,E35&lt;$H$16),"FOUT: Begindatum valt vóór opzetdatum EN Einddatum valt vóór Begindatum",IF(AND(F35&lt;=E35,E35&lt;$H$16),"FOUT: Begindatum valt vóór opzetdatum EN Einddatum valt vóór Opzetdatum",IF(AND(F35="",E35&lt;$H$16),"FOUT: Begindatum valt vóór opzetdatum",IF(AND(F35&gt;E35,E35&lt;$H$16),"FOUT: Begindatum valt vóór opzetdatum",IF(AND(F35=E35,E35&lt;$H$16),"FOUT: Begindatum valt voor opzetdatum",IF(F35&lt;E35,"FOUT: Einddatum valt vóór Begindatum",""))))))))</f>
        <v/>
      </c>
      <c r="M35" s="24"/>
      <c r="N35" s="24"/>
      <c r="O35" s="24"/>
      <c r="P35" s="24"/>
      <c r="Q35" s="24"/>
      <c r="R35" s="25"/>
      <c r="S35" s="24"/>
    </row>
    <row r="36" spans="1:19" ht="15.75" customHeight="1" x14ac:dyDescent="0.2">
      <c r="A36" s="201">
        <v>69</v>
      </c>
      <c r="B36" s="202"/>
      <c r="C36" s="202"/>
      <c r="D36" s="203"/>
      <c r="E36" s="133"/>
      <c r="F36" s="133"/>
      <c r="G36" s="91" t="str">
        <f>IF(VLOOKUP(A36,geneesmiddelenW,2)=99,"",VLOOKUP(A36,geneesmiddelenW,2))</f>
        <v/>
      </c>
      <c r="H36" s="152"/>
      <c r="I36" s="152"/>
      <c r="J36" s="130" t="str">
        <f t="shared" ref="J36:J42" si="1">IF(OR(E36="",A36=65,A36=66),"",CONCATENATE((E36-$H$16+1)," dag(en)"))</f>
        <v/>
      </c>
      <c r="K36" s="134" t="e">
        <f t="shared" ref="K36:K37" si="2">slachtdatum-G36-1</f>
        <v>#VALUE!</v>
      </c>
      <c r="L36" s="93" t="str">
        <f t="shared" ref="L36:L42" si="3">IF(E36="","",IF(AND(F36="",E36&lt;$H$16),"FOUT: Begindatum valt vóór opzetdatum",IF(AND(F36&lt;E36,E36&lt;$H$16),"FOUT: Begindatum valt vóór opzetdatum EN Einddatum valt vóór Begindatum",IF(AND(F36&lt;=E36,E36&lt;$H$16),"FOUT: Begindatum valt vóór opzetdatum EN Einddatum valt vóór Opzetdatum",IF(AND(F36="",E36&lt;$H$16),"FOUT: Begindatum valt vóór opzetdatum",IF(AND(F36&gt;E36,E36&lt;$H$16),"FOUT: Begindatum valt vóór opzetdatum",IF(AND(F36=E36,E36&lt;$H$16),"FOUT: Begindatum valt voor opzetdatum",IF(F36&lt;E36,"FOUT: Einddatum valt vóór Begindatum",""))))))))</f>
        <v/>
      </c>
      <c r="M36" s="24"/>
      <c r="N36" s="24"/>
      <c r="O36" s="24"/>
      <c r="P36" s="24"/>
      <c r="Q36" s="24"/>
      <c r="R36" s="25"/>
      <c r="S36" s="24"/>
    </row>
    <row r="37" spans="1:19" ht="15" customHeight="1" x14ac:dyDescent="0.2">
      <c r="A37" s="201">
        <v>69</v>
      </c>
      <c r="B37" s="202"/>
      <c r="C37" s="202"/>
      <c r="D37" s="203"/>
      <c r="E37" s="133"/>
      <c r="F37" s="133"/>
      <c r="G37" s="91" t="str">
        <f>IF(VLOOKUP(A37,geneesmiddelenW,2)=99,"",VLOOKUP(A37,geneesmiddelenW,2))</f>
        <v/>
      </c>
      <c r="H37" s="152"/>
      <c r="I37" s="152"/>
      <c r="J37" s="130" t="str">
        <f t="shared" si="1"/>
        <v/>
      </c>
      <c r="K37" s="134" t="e">
        <f t="shared" si="2"/>
        <v>#VALUE!</v>
      </c>
      <c r="L37" s="93" t="str">
        <f t="shared" si="3"/>
        <v/>
      </c>
      <c r="M37" s="24"/>
      <c r="N37" s="24"/>
      <c r="O37" s="24"/>
      <c r="P37" s="24"/>
      <c r="Q37" s="24"/>
      <c r="R37" s="24"/>
      <c r="S37" s="24"/>
    </row>
    <row r="38" spans="1:19" ht="15" customHeight="1" x14ac:dyDescent="0.2">
      <c r="A38" s="201">
        <v>69</v>
      </c>
      <c r="B38" s="202"/>
      <c r="C38" s="202"/>
      <c r="D38" s="203"/>
      <c r="E38" s="133"/>
      <c r="F38" s="133"/>
      <c r="G38" s="91" t="str">
        <f>IF(VLOOKUP(A38,geneesmiddelenW,2)=99,"",VLOOKUP(A38,geneesmiddelenW,2))</f>
        <v/>
      </c>
      <c r="H38" s="152"/>
      <c r="I38" s="152"/>
      <c r="J38" s="130" t="str">
        <f t="shared" si="1"/>
        <v/>
      </c>
      <c r="K38" s="134" t="e">
        <f>slachtdatum-G38-1</f>
        <v>#VALUE!</v>
      </c>
      <c r="L38" s="93" t="str">
        <f t="shared" si="3"/>
        <v/>
      </c>
      <c r="M38" s="24"/>
      <c r="N38" s="24"/>
      <c r="O38" s="24"/>
      <c r="P38" s="24"/>
      <c r="Q38" s="24"/>
      <c r="R38" s="25"/>
      <c r="S38" s="24"/>
    </row>
    <row r="39" spans="1:19" ht="15" customHeight="1" x14ac:dyDescent="0.2">
      <c r="A39" s="201">
        <v>69</v>
      </c>
      <c r="B39" s="202"/>
      <c r="C39" s="202"/>
      <c r="D39" s="203"/>
      <c r="E39" s="133"/>
      <c r="F39" s="133"/>
      <c r="G39" s="91" t="str">
        <f>IF(VLOOKUP(A39,geneesmiddelenW,2)=99,"",VLOOKUP(A39,geneesmiddelenW,2))</f>
        <v/>
      </c>
      <c r="H39" s="152"/>
      <c r="I39" s="152"/>
      <c r="J39" s="130" t="str">
        <f t="shared" si="1"/>
        <v/>
      </c>
      <c r="K39" s="134" t="e">
        <f xml:space="preserve"> slachtdatum-G39-1</f>
        <v>#VALUE!</v>
      </c>
      <c r="L39" s="93" t="str">
        <f t="shared" si="3"/>
        <v/>
      </c>
      <c r="M39" s="24"/>
      <c r="N39" s="24"/>
      <c r="O39" s="24"/>
      <c r="P39" s="24"/>
      <c r="Q39" s="24"/>
      <c r="R39" s="25"/>
      <c r="S39" s="24"/>
    </row>
    <row r="40" spans="1:19" ht="15" customHeight="1" x14ac:dyDescent="0.2">
      <c r="A40" s="201"/>
      <c r="B40" s="202"/>
      <c r="C40" s="202"/>
      <c r="D40" s="203"/>
      <c r="E40" s="133"/>
      <c r="F40" s="133"/>
      <c r="G40" s="92"/>
      <c r="H40" s="152"/>
      <c r="I40" s="152"/>
      <c r="J40" s="130" t="str">
        <f t="shared" si="1"/>
        <v/>
      </c>
      <c r="K40" s="134">
        <f>slachtdatum-G40-1</f>
        <v>-1</v>
      </c>
      <c r="L40" s="93" t="str">
        <f t="shared" si="3"/>
        <v/>
      </c>
      <c r="M40" s="24"/>
      <c r="N40" s="24"/>
      <c r="O40" s="24"/>
      <c r="P40" s="24"/>
      <c r="Q40" s="24"/>
      <c r="R40" s="25"/>
      <c r="S40" s="24"/>
    </row>
    <row r="41" spans="1:19" ht="15" customHeight="1" x14ac:dyDescent="0.2">
      <c r="A41" s="201"/>
      <c r="B41" s="202"/>
      <c r="C41" s="202"/>
      <c r="D41" s="203"/>
      <c r="E41" s="133"/>
      <c r="F41" s="133"/>
      <c r="G41" s="92"/>
      <c r="H41" s="212"/>
      <c r="I41" s="213"/>
      <c r="J41" s="130" t="str">
        <f t="shared" si="1"/>
        <v/>
      </c>
      <c r="K41" s="134">
        <f>slachtdatum-G41-1</f>
        <v>-1</v>
      </c>
      <c r="L41" s="93" t="str">
        <f t="shared" si="3"/>
        <v/>
      </c>
      <c r="M41" s="24"/>
      <c r="N41" s="24"/>
      <c r="O41" s="24"/>
      <c r="P41" s="24"/>
      <c r="Q41" s="24"/>
      <c r="R41" s="25"/>
      <c r="S41" s="24"/>
    </row>
    <row r="42" spans="1:19" ht="15" customHeight="1" x14ac:dyDescent="0.2">
      <c r="A42" s="201"/>
      <c r="B42" s="202"/>
      <c r="C42" s="202"/>
      <c r="D42" s="203"/>
      <c r="E42" s="133"/>
      <c r="F42" s="133"/>
      <c r="G42" s="92"/>
      <c r="H42" s="212"/>
      <c r="I42" s="213"/>
      <c r="J42" s="130" t="str">
        <f t="shared" si="1"/>
        <v/>
      </c>
      <c r="K42" s="134">
        <f>slachtdatum-G42-1</f>
        <v>-1</v>
      </c>
      <c r="L42" s="93" t="str">
        <f t="shared" si="3"/>
        <v/>
      </c>
      <c r="M42" s="24"/>
      <c r="N42" s="24"/>
      <c r="O42" s="24"/>
      <c r="P42" s="24"/>
      <c r="Q42" s="24"/>
      <c r="R42" s="25"/>
      <c r="S42" s="24"/>
    </row>
    <row r="43" spans="1:19" ht="15" customHeight="1" x14ac:dyDescent="0.2">
      <c r="A43" s="193" t="s">
        <v>56</v>
      </c>
      <c r="B43" s="193"/>
      <c r="C43" s="193"/>
      <c r="D43" s="193"/>
      <c r="E43" s="193"/>
      <c r="F43" s="193"/>
      <c r="G43" s="193"/>
      <c r="H43" s="193"/>
      <c r="I43" s="193"/>
      <c r="J43" s="193"/>
      <c r="K43" s="87"/>
      <c r="L43" s="76"/>
      <c r="M43" s="24"/>
      <c r="N43" s="24"/>
      <c r="O43" s="24"/>
      <c r="P43" s="25"/>
      <c r="Q43" s="24"/>
    </row>
    <row r="44" spans="1:19" ht="15" customHeight="1" x14ac:dyDescent="0.2">
      <c r="A44" s="206" t="s">
        <v>13</v>
      </c>
      <c r="B44" s="207"/>
      <c r="C44" s="207"/>
      <c r="D44" s="207"/>
      <c r="E44" s="207"/>
      <c r="F44" s="207"/>
      <c r="G44" s="208"/>
      <c r="H44" s="214" t="s">
        <v>455</v>
      </c>
      <c r="I44" s="215"/>
      <c r="J44" s="216"/>
      <c r="K44" s="87"/>
      <c r="L44" s="76"/>
      <c r="M44" s="24"/>
      <c r="N44" s="24"/>
      <c r="O44" s="24"/>
      <c r="P44" s="25"/>
      <c r="Q44" s="24"/>
    </row>
    <row r="45" spans="1:19" ht="15" customHeight="1" x14ac:dyDescent="0.2">
      <c r="A45" s="37">
        <v>42</v>
      </c>
      <c r="B45" s="37"/>
      <c r="C45" s="37"/>
      <c r="D45" s="37"/>
      <c r="E45" s="37"/>
      <c r="F45" s="37"/>
      <c r="G45" s="37"/>
      <c r="H45" s="205"/>
      <c r="I45" s="205"/>
      <c r="J45" s="205"/>
      <c r="K45" s="87"/>
      <c r="L45" s="76"/>
      <c r="M45" s="31"/>
      <c r="N45" s="24"/>
      <c r="O45" s="24"/>
      <c r="P45" s="25"/>
      <c r="Q45" s="24"/>
    </row>
    <row r="46" spans="1:19" ht="15" customHeight="1" x14ac:dyDescent="0.2">
      <c r="A46" s="37">
        <v>42</v>
      </c>
      <c r="B46" s="37"/>
      <c r="C46" s="37"/>
      <c r="D46" s="37"/>
      <c r="E46" s="37"/>
      <c r="F46" s="37"/>
      <c r="G46" s="37"/>
      <c r="H46" s="205"/>
      <c r="I46" s="205"/>
      <c r="J46" s="205"/>
      <c r="K46" s="87"/>
      <c r="L46" s="76"/>
      <c r="M46" s="12"/>
      <c r="N46" s="24"/>
      <c r="O46" s="24"/>
      <c r="P46" s="25"/>
      <c r="Q46" s="24"/>
    </row>
    <row r="47" spans="1:19" ht="15" customHeight="1" x14ac:dyDescent="0.2">
      <c r="A47" s="37">
        <v>42</v>
      </c>
      <c r="B47" s="37"/>
      <c r="C47" s="37"/>
      <c r="D47" s="37"/>
      <c r="E47" s="37"/>
      <c r="F47" s="37"/>
      <c r="G47" s="37"/>
      <c r="H47" s="205"/>
      <c r="I47" s="205"/>
      <c r="J47" s="205"/>
      <c r="K47" s="87"/>
      <c r="L47" s="76"/>
      <c r="M47" s="12"/>
      <c r="N47" s="24"/>
      <c r="O47" s="24"/>
      <c r="P47" s="25"/>
      <c r="Q47" s="24"/>
    </row>
    <row r="48" spans="1:19" ht="15" customHeight="1" x14ac:dyDescent="0.2">
      <c r="A48" s="84">
        <v>42</v>
      </c>
      <c r="B48" s="84"/>
      <c r="C48" s="84"/>
      <c r="D48" s="84"/>
      <c r="E48" s="84"/>
      <c r="F48" s="84"/>
      <c r="G48" s="84"/>
      <c r="H48" s="205"/>
      <c r="I48" s="205"/>
      <c r="J48" s="205"/>
      <c r="K48" s="87"/>
      <c r="L48" s="76"/>
      <c r="M48" s="12"/>
      <c r="N48" s="24"/>
      <c r="O48" s="24"/>
      <c r="P48" s="25"/>
      <c r="Q48" s="24"/>
    </row>
    <row r="49" spans="1:17" ht="15" customHeight="1" x14ac:dyDescent="0.2">
      <c r="A49" s="37">
        <v>42</v>
      </c>
      <c r="B49" s="37"/>
      <c r="C49" s="37"/>
      <c r="D49" s="37"/>
      <c r="E49" s="37"/>
      <c r="F49" s="37"/>
      <c r="G49" s="37"/>
      <c r="H49" s="205"/>
      <c r="I49" s="205"/>
      <c r="J49" s="205"/>
      <c r="K49" s="87"/>
      <c r="L49" s="76"/>
      <c r="M49" s="24"/>
      <c r="N49" s="24"/>
      <c r="O49" s="24"/>
      <c r="P49" s="25"/>
      <c r="Q49" s="24"/>
    </row>
    <row r="50" spans="1:17" ht="15" customHeight="1" x14ac:dyDescent="0.2">
      <c r="A50" s="81"/>
      <c r="B50" s="82"/>
      <c r="C50" s="82"/>
      <c r="D50" s="82"/>
      <c r="E50" s="82"/>
      <c r="F50" s="82"/>
      <c r="G50" s="83"/>
      <c r="H50" s="181"/>
      <c r="I50" s="182"/>
      <c r="J50" s="183"/>
      <c r="K50" s="87"/>
      <c r="L50" s="76"/>
      <c r="M50" s="24"/>
      <c r="N50" s="24"/>
      <c r="O50" s="24"/>
      <c r="P50" s="25"/>
      <c r="Q50" s="24"/>
    </row>
    <row r="51" spans="1:17" ht="15" customHeight="1" x14ac:dyDescent="0.2">
      <c r="A51" s="56"/>
      <c r="B51" s="57"/>
      <c r="C51" s="57"/>
      <c r="D51" s="57"/>
      <c r="E51" s="57"/>
      <c r="F51" s="57"/>
      <c r="G51" s="58"/>
      <c r="H51" s="205"/>
      <c r="I51" s="205"/>
      <c r="J51" s="205"/>
      <c r="K51" s="87"/>
      <c r="L51" s="76"/>
      <c r="M51" s="24"/>
      <c r="N51" s="24"/>
      <c r="O51" s="24"/>
      <c r="P51" s="25"/>
      <c r="Q51" s="24"/>
    </row>
    <row r="52" spans="1:17" ht="14.25" customHeight="1" x14ac:dyDescent="0.2">
      <c r="A52" s="194" t="s">
        <v>366</v>
      </c>
      <c r="B52" s="195"/>
      <c r="C52" s="195"/>
      <c r="D52" s="195"/>
      <c r="E52" s="195"/>
      <c r="F52" s="195"/>
      <c r="G52" s="195"/>
      <c r="H52" s="195"/>
      <c r="I52" s="195"/>
      <c r="J52" s="196"/>
      <c r="K52" s="87"/>
      <c r="L52" s="76"/>
      <c r="M52" s="12"/>
      <c r="N52" s="24"/>
      <c r="O52" s="24"/>
      <c r="P52" s="25"/>
      <c r="Q52" s="24"/>
    </row>
    <row r="53" spans="1:17" ht="14.1" customHeight="1" x14ac:dyDescent="0.2">
      <c r="A53" s="209" t="s">
        <v>428</v>
      </c>
      <c r="B53" s="210"/>
      <c r="C53" s="210"/>
      <c r="D53" s="210"/>
      <c r="E53" s="211"/>
      <c r="F53" s="197" t="s">
        <v>4</v>
      </c>
      <c r="G53" s="197"/>
      <c r="H53" s="197"/>
      <c r="I53" s="197"/>
      <c r="J53" s="197"/>
      <c r="K53" s="98"/>
      <c r="L53" s="77"/>
      <c r="M53" s="34"/>
      <c r="N53" s="24"/>
      <c r="O53" s="24"/>
      <c r="P53" s="25"/>
      <c r="Q53" s="24"/>
    </row>
    <row r="54" spans="1:17" ht="12.95" customHeight="1" x14ac:dyDescent="0.2">
      <c r="A54" s="108" t="s">
        <v>429</v>
      </c>
      <c r="B54" s="26"/>
      <c r="C54" s="109"/>
      <c r="D54" s="109"/>
      <c r="E54" s="103"/>
      <c r="F54" s="151"/>
      <c r="G54" s="151"/>
      <c r="H54" s="151"/>
      <c r="I54" s="151"/>
      <c r="J54" s="151"/>
      <c r="K54" s="98"/>
      <c r="L54" s="75"/>
      <c r="M54" s="9"/>
      <c r="N54" s="24"/>
      <c r="O54" s="24"/>
      <c r="P54" s="25"/>
      <c r="Q54" s="24"/>
    </row>
    <row r="55" spans="1:17" ht="12.95" customHeight="1" x14ac:dyDescent="0.2">
      <c r="A55" s="40"/>
      <c r="B55" s="30" t="s">
        <v>430</v>
      </c>
      <c r="C55" s="148"/>
      <c r="D55" s="149"/>
      <c r="E55" s="150"/>
      <c r="F55" s="151"/>
      <c r="G55" s="151"/>
      <c r="H55" s="151"/>
      <c r="I55" s="151"/>
      <c r="J55" s="151"/>
      <c r="K55" s="98"/>
      <c r="L55" s="75"/>
      <c r="M55" s="9"/>
      <c r="N55" s="24"/>
      <c r="O55" s="24"/>
      <c r="P55" s="24"/>
      <c r="Q55" s="24"/>
    </row>
    <row r="56" spans="1:17" ht="12.95" customHeight="1" x14ac:dyDescent="0.2">
      <c r="A56" s="110" t="s">
        <v>447</v>
      </c>
      <c r="B56" s="111"/>
      <c r="C56" s="109"/>
      <c r="D56" s="109"/>
      <c r="E56" s="103"/>
      <c r="F56" s="152"/>
      <c r="G56" s="152"/>
      <c r="H56" s="152"/>
      <c r="I56" s="152"/>
      <c r="J56" s="152"/>
      <c r="K56" s="98"/>
      <c r="L56" s="75"/>
      <c r="M56" s="9"/>
      <c r="N56" s="24"/>
      <c r="O56" s="24"/>
      <c r="P56" s="25"/>
      <c r="Q56" s="24"/>
    </row>
    <row r="57" spans="1:17" ht="14.1" customHeight="1" x14ac:dyDescent="0.2">
      <c r="A57" s="112"/>
      <c r="B57" s="30" t="s">
        <v>430</v>
      </c>
      <c r="C57" s="148"/>
      <c r="D57" s="149"/>
      <c r="E57" s="150"/>
      <c r="F57" s="152"/>
      <c r="G57" s="152"/>
      <c r="H57" s="152"/>
      <c r="I57" s="152"/>
      <c r="J57" s="152"/>
      <c r="K57" s="98"/>
      <c r="L57" s="75"/>
      <c r="M57" s="9"/>
      <c r="N57" s="24"/>
      <c r="O57" s="24"/>
      <c r="P57" s="25"/>
      <c r="Q57" s="24"/>
    </row>
    <row r="58" spans="1:17" ht="10.5" customHeight="1" x14ac:dyDescent="0.2">
      <c r="A58" s="165"/>
      <c r="B58" s="166"/>
      <c r="C58" s="167"/>
      <c r="D58" s="167"/>
      <c r="E58" s="167"/>
      <c r="F58" s="168"/>
      <c r="G58" s="168"/>
      <c r="H58" s="168"/>
      <c r="I58" s="168"/>
      <c r="J58" s="113"/>
      <c r="K58" s="98"/>
      <c r="L58" s="75"/>
      <c r="M58" s="9"/>
      <c r="N58" s="24"/>
      <c r="O58" s="24"/>
      <c r="P58" s="25"/>
      <c r="Q58" s="24"/>
    </row>
    <row r="59" spans="1:17" ht="12.95" customHeight="1" x14ac:dyDescent="0.2">
      <c r="A59" s="153" t="s">
        <v>110</v>
      </c>
      <c r="B59" s="154"/>
      <c r="C59" s="154"/>
      <c r="D59" s="154"/>
      <c r="E59" s="154"/>
      <c r="F59" s="154"/>
      <c r="G59" s="154"/>
      <c r="H59" s="154"/>
      <c r="I59" s="154"/>
      <c r="J59" s="155"/>
      <c r="K59" s="98"/>
      <c r="L59" s="75"/>
      <c r="M59" s="9"/>
      <c r="N59" s="24"/>
      <c r="O59" s="24"/>
      <c r="P59" s="25"/>
      <c r="Q59" s="24"/>
    </row>
    <row r="60" spans="1:17" ht="14.1" customHeight="1" x14ac:dyDescent="0.2">
      <c r="A60" s="162" t="s">
        <v>111</v>
      </c>
      <c r="B60" s="163"/>
      <c r="C60" s="163"/>
      <c r="D60" s="163"/>
      <c r="E60" s="163"/>
      <c r="F60" s="163"/>
      <c r="G60" s="163"/>
      <c r="H60" s="163"/>
      <c r="I60" s="163"/>
      <c r="J60" s="164"/>
      <c r="K60" s="98"/>
      <c r="L60" s="75"/>
      <c r="M60" s="9"/>
      <c r="N60" s="24"/>
      <c r="O60" s="24"/>
      <c r="P60" s="25"/>
      <c r="Q60" s="24"/>
    </row>
    <row r="61" spans="1:17" ht="14.1" customHeight="1" x14ac:dyDescent="0.2">
      <c r="A61" s="114"/>
      <c r="B61" s="115"/>
      <c r="C61" s="115"/>
      <c r="D61" s="115"/>
      <c r="E61" s="115"/>
      <c r="F61" s="115"/>
      <c r="G61" s="115"/>
      <c r="H61" s="115"/>
      <c r="I61" s="115"/>
      <c r="J61" s="102"/>
      <c r="K61" s="98"/>
      <c r="L61" s="75"/>
      <c r="M61" s="9"/>
      <c r="N61" s="24"/>
      <c r="O61" s="24"/>
      <c r="P61" s="25"/>
      <c r="Q61" s="24"/>
    </row>
    <row r="62" spans="1:17" s="15" customFormat="1" ht="16.5" customHeight="1" x14ac:dyDescent="0.2">
      <c r="A62" s="114"/>
      <c r="B62" s="115"/>
      <c r="C62" s="115"/>
      <c r="D62" s="115"/>
      <c r="E62" s="115"/>
      <c r="F62" s="115"/>
      <c r="G62" s="115"/>
      <c r="H62" s="115"/>
      <c r="I62" s="115"/>
      <c r="J62" s="102"/>
      <c r="K62" s="98"/>
      <c r="L62" s="78"/>
      <c r="N62" s="73"/>
      <c r="O62" s="24"/>
      <c r="P62" s="25"/>
      <c r="Q62" s="24"/>
    </row>
    <row r="63" spans="1:17" s="15" customFormat="1" ht="13.5" customHeight="1" x14ac:dyDescent="0.2">
      <c r="A63" s="159" t="s">
        <v>367</v>
      </c>
      <c r="B63" s="160"/>
      <c r="C63" s="160"/>
      <c r="D63" s="160"/>
      <c r="E63" s="160"/>
      <c r="F63" s="160"/>
      <c r="G63" s="160"/>
      <c r="H63" s="160"/>
      <c r="I63" s="160"/>
      <c r="J63" s="161"/>
      <c r="K63" s="98"/>
      <c r="L63" s="78"/>
      <c r="N63" s="24"/>
      <c r="O63" s="24"/>
      <c r="P63" s="25"/>
      <c r="Q63" s="24"/>
    </row>
    <row r="64" spans="1:17" s="15" customFormat="1" ht="13.5" customHeight="1" x14ac:dyDescent="0.2">
      <c r="A64" s="114"/>
      <c r="B64" s="115"/>
      <c r="C64" s="115"/>
      <c r="D64" s="115"/>
      <c r="E64" s="115"/>
      <c r="F64" s="115"/>
      <c r="G64" s="115"/>
      <c r="H64" s="115"/>
      <c r="I64" s="115"/>
      <c r="J64" s="102"/>
      <c r="K64" s="98"/>
      <c r="L64" s="78"/>
      <c r="N64" s="24"/>
      <c r="O64" s="24"/>
      <c r="P64" s="25"/>
      <c r="Q64" s="24"/>
    </row>
    <row r="65" spans="1:17" s="15" customFormat="1" ht="18" customHeight="1" x14ac:dyDescent="0.2">
      <c r="A65" s="114"/>
      <c r="B65" s="115"/>
      <c r="C65" s="115"/>
      <c r="D65" s="115"/>
      <c r="E65" s="115"/>
      <c r="F65" s="115"/>
      <c r="G65" s="115"/>
      <c r="H65" s="115"/>
      <c r="I65" s="115"/>
      <c r="J65" s="102"/>
      <c r="K65" s="98"/>
      <c r="L65" s="78"/>
      <c r="N65" s="24"/>
      <c r="O65" s="24"/>
      <c r="P65" s="25"/>
      <c r="Q65" s="24"/>
    </row>
    <row r="66" spans="1:17" ht="26.25" customHeight="1" x14ac:dyDescent="0.2">
      <c r="A66" s="156" t="s">
        <v>355</v>
      </c>
      <c r="B66" s="157"/>
      <c r="C66" s="157"/>
      <c r="D66" s="157"/>
      <c r="E66" s="157"/>
      <c r="F66" s="157"/>
      <c r="G66" s="157"/>
      <c r="H66" s="157"/>
      <c r="I66" s="157"/>
      <c r="J66" s="158"/>
      <c r="K66" s="98"/>
      <c r="L66" s="74"/>
      <c r="N66" s="24"/>
      <c r="O66" s="24"/>
      <c r="P66" s="25"/>
      <c r="Q66" s="24"/>
    </row>
    <row r="67" spans="1:17" ht="13.5" customHeight="1" x14ac:dyDescent="0.2">
      <c r="A67" s="169" t="s">
        <v>356</v>
      </c>
      <c r="B67" s="170"/>
      <c r="C67" s="170"/>
      <c r="D67" s="170"/>
      <c r="E67" s="115"/>
      <c r="F67" s="115"/>
      <c r="G67" s="115"/>
      <c r="H67" s="144"/>
      <c r="I67" s="144"/>
      <c r="J67" s="144"/>
      <c r="K67" s="98"/>
      <c r="L67" s="74"/>
      <c r="N67" s="24"/>
      <c r="O67" s="24"/>
      <c r="P67" s="25"/>
      <c r="Q67" s="24"/>
    </row>
    <row r="68" spans="1:17" ht="13.5" customHeight="1" x14ac:dyDescent="0.2">
      <c r="A68" s="116"/>
      <c r="B68" s="117"/>
      <c r="C68" s="117"/>
      <c r="D68" s="117"/>
      <c r="E68" s="115"/>
      <c r="F68" s="115"/>
      <c r="G68" s="115"/>
      <c r="H68" s="115"/>
      <c r="I68" s="115"/>
      <c r="J68" s="102"/>
      <c r="K68" s="98"/>
      <c r="L68" s="74"/>
      <c r="N68" s="24"/>
      <c r="O68" s="24"/>
      <c r="P68" s="25"/>
      <c r="Q68" s="24"/>
    </row>
    <row r="69" spans="1:17" ht="13.5" customHeight="1" x14ac:dyDescent="0.2">
      <c r="A69" s="169" t="s">
        <v>357</v>
      </c>
      <c r="B69" s="170"/>
      <c r="C69" s="170"/>
      <c r="D69" s="170"/>
      <c r="E69" s="115"/>
      <c r="F69" s="115"/>
      <c r="G69" s="115"/>
      <c r="H69" s="144"/>
      <c r="I69" s="144"/>
      <c r="J69" s="144"/>
      <c r="K69" s="98"/>
      <c r="L69" s="74"/>
      <c r="N69" s="24"/>
      <c r="O69" s="24"/>
      <c r="P69" s="25"/>
      <c r="Q69" s="24"/>
    </row>
    <row r="70" spans="1:17" ht="13.5" customHeight="1" x14ac:dyDescent="0.2">
      <c r="A70" s="118"/>
      <c r="B70" s="119"/>
      <c r="C70" s="119"/>
      <c r="D70" s="119"/>
      <c r="E70" s="115"/>
      <c r="F70" s="115"/>
      <c r="G70" s="115"/>
      <c r="H70" s="115"/>
      <c r="I70" s="115"/>
      <c r="J70" s="102"/>
      <c r="K70" s="98"/>
      <c r="L70" s="74"/>
      <c r="N70" s="24"/>
      <c r="O70" s="24"/>
      <c r="P70" s="25"/>
      <c r="Q70" s="24"/>
    </row>
    <row r="71" spans="1:17" ht="13.5" customHeight="1" x14ac:dyDescent="0.2">
      <c r="A71" s="169" t="s">
        <v>358</v>
      </c>
      <c r="B71" s="170"/>
      <c r="C71" s="170"/>
      <c r="D71" s="170"/>
      <c r="E71" s="115"/>
      <c r="F71" s="115"/>
      <c r="G71" s="115"/>
      <c r="H71" s="144"/>
      <c r="I71" s="144"/>
      <c r="J71" s="144"/>
      <c r="K71" s="98"/>
      <c r="L71" s="74"/>
      <c r="N71" s="24"/>
      <c r="O71" s="24"/>
      <c r="P71" s="25"/>
      <c r="Q71" s="24"/>
    </row>
    <row r="72" spans="1:17" ht="13.5" customHeight="1" x14ac:dyDescent="0.2">
      <c r="A72" s="118"/>
      <c r="B72" s="119"/>
      <c r="C72" s="119"/>
      <c r="D72" s="119"/>
      <c r="E72" s="115"/>
      <c r="F72" s="115"/>
      <c r="G72" s="115"/>
      <c r="H72" s="115"/>
      <c r="I72" s="115"/>
      <c r="J72" s="102"/>
      <c r="K72" s="98"/>
      <c r="L72" s="74"/>
      <c r="N72" s="24"/>
      <c r="O72" s="24"/>
      <c r="P72" s="25"/>
      <c r="Q72" s="24"/>
    </row>
    <row r="73" spans="1:17" ht="24.75" customHeight="1" x14ac:dyDescent="0.2">
      <c r="A73" s="190" t="s">
        <v>359</v>
      </c>
      <c r="B73" s="191"/>
      <c r="C73" s="191"/>
      <c r="D73" s="191"/>
      <c r="E73" s="191"/>
      <c r="F73" s="191"/>
      <c r="G73" s="191"/>
      <c r="H73" s="191"/>
      <c r="I73" s="191"/>
      <c r="J73" s="192"/>
      <c r="K73" s="88"/>
      <c r="L73" s="74"/>
      <c r="N73" s="24"/>
      <c r="O73" s="24"/>
      <c r="P73" s="25"/>
      <c r="Q73" s="24"/>
    </row>
    <row r="74" spans="1:17" x14ac:dyDescent="0.2">
      <c r="A74" s="187" t="s">
        <v>360</v>
      </c>
      <c r="B74" s="188"/>
      <c r="C74" s="188"/>
      <c r="D74" s="188"/>
      <c r="E74" s="115"/>
      <c r="F74" s="115"/>
      <c r="G74" s="115"/>
      <c r="H74" s="144"/>
      <c r="I74" s="144"/>
      <c r="J74" s="144"/>
      <c r="K74" s="98"/>
      <c r="L74" s="74"/>
      <c r="N74" s="24"/>
      <c r="O74" s="24"/>
      <c r="P74" s="25"/>
      <c r="Q74" s="24"/>
    </row>
    <row r="75" spans="1:17" ht="13.5" customHeight="1" x14ac:dyDescent="0.2">
      <c r="A75" s="189"/>
      <c r="B75" s="170"/>
      <c r="C75" s="170"/>
      <c r="D75" s="170"/>
      <c r="E75" s="115"/>
      <c r="F75" s="115"/>
      <c r="G75" s="115"/>
      <c r="H75" s="115"/>
      <c r="I75" s="115"/>
      <c r="J75" s="102"/>
      <c r="K75" s="98"/>
      <c r="L75" s="74"/>
      <c r="N75" s="24"/>
      <c r="O75" s="24"/>
      <c r="P75" s="25"/>
      <c r="Q75" s="24"/>
    </row>
    <row r="76" spans="1:17" ht="13.5" customHeight="1" x14ac:dyDescent="0.2">
      <c r="A76" s="187" t="s">
        <v>368</v>
      </c>
      <c r="B76" s="163"/>
      <c r="C76" s="163"/>
      <c r="D76" s="163"/>
      <c r="E76" s="115"/>
      <c r="F76" s="115"/>
      <c r="G76" s="115"/>
      <c r="H76" s="144"/>
      <c r="I76" s="144"/>
      <c r="J76" s="144"/>
      <c r="K76" s="98"/>
      <c r="L76" s="74"/>
      <c r="N76" s="24"/>
      <c r="O76" s="24"/>
      <c r="P76" s="25"/>
      <c r="Q76" s="24"/>
    </row>
    <row r="77" spans="1:17" ht="13.5" customHeight="1" x14ac:dyDescent="0.2">
      <c r="A77" s="162"/>
      <c r="B77" s="163"/>
      <c r="C77" s="163"/>
      <c r="D77" s="163"/>
      <c r="E77" s="115"/>
      <c r="F77" s="115"/>
      <c r="G77" s="115"/>
      <c r="H77" s="115"/>
      <c r="I77" s="115"/>
      <c r="J77" s="102"/>
      <c r="K77" s="98"/>
      <c r="L77" s="74"/>
      <c r="N77" s="24"/>
      <c r="O77" s="24"/>
      <c r="P77" s="25"/>
      <c r="Q77" s="24"/>
    </row>
    <row r="78" spans="1:17" ht="126" customHeight="1" x14ac:dyDescent="0.2">
      <c r="A78" s="162"/>
      <c r="B78" s="163"/>
      <c r="C78" s="163"/>
      <c r="D78" s="163"/>
      <c r="E78" s="115"/>
      <c r="F78" s="115"/>
      <c r="G78" s="115"/>
      <c r="H78" s="115"/>
      <c r="I78" s="115"/>
      <c r="J78" s="102"/>
      <c r="K78" s="98"/>
      <c r="L78" s="74"/>
      <c r="N78" s="24"/>
      <c r="O78" s="24"/>
      <c r="P78" s="25"/>
    </row>
    <row r="79" spans="1:17" ht="13.5" customHeight="1" x14ac:dyDescent="0.2">
      <c r="A79" s="171" t="s">
        <v>7</v>
      </c>
      <c r="B79" s="171"/>
      <c r="C79" s="171"/>
      <c r="D79" s="171"/>
      <c r="E79" s="171"/>
      <c r="F79" s="171"/>
      <c r="G79" s="171"/>
      <c r="H79" s="171"/>
      <c r="I79" s="171"/>
      <c r="J79" s="171"/>
      <c r="K79" s="59"/>
      <c r="L79" s="74"/>
      <c r="N79" s="24"/>
      <c r="O79" s="24"/>
      <c r="P79" s="25"/>
    </row>
    <row r="80" spans="1:17" ht="51" customHeight="1" x14ac:dyDescent="0.2">
      <c r="A80" s="143"/>
      <c r="B80" s="143"/>
      <c r="C80" s="143"/>
      <c r="D80" s="143"/>
      <c r="E80" s="143"/>
      <c r="F80" s="143"/>
      <c r="G80" s="143"/>
      <c r="H80" s="143"/>
      <c r="I80" s="143"/>
      <c r="J80" s="143"/>
      <c r="K80" s="98"/>
      <c r="L80" s="74"/>
      <c r="N80" s="24"/>
      <c r="O80" s="24"/>
      <c r="P80" s="25"/>
    </row>
    <row r="81" spans="1:16" ht="33" customHeight="1" x14ac:dyDescent="0.2">
      <c r="A81" s="143"/>
      <c r="B81" s="143"/>
      <c r="C81" s="143"/>
      <c r="D81" s="143"/>
      <c r="E81" s="143"/>
      <c r="F81" s="143"/>
      <c r="G81" s="143"/>
      <c r="H81" s="143"/>
      <c r="I81" s="143"/>
      <c r="J81" s="143"/>
      <c r="K81" s="98"/>
      <c r="L81" s="74"/>
      <c r="N81" s="24"/>
      <c r="O81" s="24"/>
      <c r="P81" s="25"/>
    </row>
    <row r="82" spans="1:16" ht="13.5" customHeight="1" x14ac:dyDescent="0.2">
      <c r="A82" s="184" t="s">
        <v>498</v>
      </c>
      <c r="B82" s="185"/>
      <c r="C82" s="185"/>
      <c r="D82" s="185"/>
      <c r="E82" s="185"/>
      <c r="F82" s="185"/>
      <c r="G82" s="185"/>
      <c r="H82" s="185"/>
      <c r="I82" s="185"/>
      <c r="J82" s="186"/>
      <c r="K82" s="89"/>
      <c r="L82" s="74"/>
      <c r="N82" s="24"/>
      <c r="O82" s="24"/>
      <c r="P82" s="25"/>
    </row>
    <row r="83" spans="1:16" ht="13.5" customHeight="1" x14ac:dyDescent="0.2">
      <c r="A83" s="61" t="s">
        <v>431</v>
      </c>
      <c r="B83" s="62"/>
      <c r="C83" s="62"/>
      <c r="D83" s="62"/>
      <c r="E83" s="62"/>
      <c r="F83" s="63"/>
      <c r="G83" s="64" t="s">
        <v>102</v>
      </c>
      <c r="H83" s="144"/>
      <c r="I83" s="144"/>
      <c r="J83" s="144"/>
      <c r="K83" s="98"/>
      <c r="L83" s="74"/>
      <c r="N83" s="24"/>
      <c r="O83" s="24"/>
      <c r="P83" s="25"/>
    </row>
    <row r="84" spans="1:16" ht="28.5" customHeight="1" x14ac:dyDescent="0.2">
      <c r="A84" s="65"/>
      <c r="B84" s="66"/>
      <c r="C84" s="66"/>
      <c r="D84" s="66"/>
      <c r="E84" s="66"/>
      <c r="F84" s="66"/>
      <c r="G84" s="66"/>
      <c r="H84" s="66"/>
      <c r="I84" s="66"/>
      <c r="J84" s="102"/>
      <c r="K84" s="98"/>
      <c r="L84" s="74"/>
      <c r="N84" s="24"/>
      <c r="O84" s="24"/>
      <c r="P84" s="25"/>
    </row>
    <row r="85" spans="1:16" ht="15.75" customHeight="1" x14ac:dyDescent="0.2">
      <c r="A85" s="178" t="s">
        <v>109</v>
      </c>
      <c r="B85" s="179"/>
      <c r="C85" s="179"/>
      <c r="D85" s="179"/>
      <c r="E85" s="179"/>
      <c r="F85" s="179"/>
      <c r="G85" s="179"/>
      <c r="H85" s="179"/>
      <c r="I85" s="179"/>
      <c r="J85" s="180"/>
      <c r="K85" s="98"/>
      <c r="L85" s="74"/>
      <c r="N85" s="24"/>
      <c r="O85" s="24"/>
      <c r="P85" s="25"/>
    </row>
    <row r="86" spans="1:16" x14ac:dyDescent="0.2">
      <c r="A86" s="145" t="s">
        <v>458</v>
      </c>
      <c r="B86" s="146"/>
      <c r="C86" s="146"/>
      <c r="D86" s="146"/>
      <c r="E86" s="146"/>
      <c r="F86" s="146"/>
      <c r="G86" s="146"/>
      <c r="H86" s="146"/>
      <c r="I86" s="146"/>
      <c r="J86" s="147"/>
      <c r="K86" s="98"/>
      <c r="L86" s="74"/>
      <c r="N86" s="24"/>
      <c r="O86" s="24"/>
      <c r="P86" s="25"/>
    </row>
    <row r="87" spans="1:16" ht="13.5" customHeight="1" x14ac:dyDescent="0.2">
      <c r="A87" s="141" t="s">
        <v>432</v>
      </c>
      <c r="B87" s="142"/>
      <c r="C87" s="142"/>
      <c r="D87" s="142"/>
      <c r="E87" s="142"/>
      <c r="F87" s="142"/>
      <c r="G87" s="67" t="s">
        <v>102</v>
      </c>
      <c r="H87" s="144"/>
      <c r="I87" s="144"/>
      <c r="J87" s="144"/>
      <c r="K87" s="98"/>
      <c r="L87" s="74"/>
      <c r="N87" s="24"/>
      <c r="O87" s="24"/>
      <c r="P87" s="25"/>
    </row>
    <row r="88" spans="1:16" ht="12.75" customHeight="1" x14ac:dyDescent="0.2">
      <c r="A88" s="120"/>
      <c r="B88" s="121"/>
      <c r="C88" s="121"/>
      <c r="D88" s="121"/>
      <c r="E88" s="121"/>
      <c r="F88" s="85"/>
      <c r="G88" s="85"/>
      <c r="H88" s="85"/>
      <c r="I88" s="85"/>
      <c r="J88" s="102"/>
      <c r="K88" s="98"/>
      <c r="L88" s="74"/>
      <c r="N88" s="24"/>
      <c r="O88" s="24"/>
      <c r="P88" s="25"/>
    </row>
    <row r="89" spans="1:16" ht="14.25" customHeight="1" x14ac:dyDescent="0.2">
      <c r="A89" s="68"/>
      <c r="B89" s="62"/>
      <c r="C89" s="62"/>
      <c r="D89" s="62"/>
      <c r="E89" s="62"/>
      <c r="F89" s="62"/>
      <c r="G89" s="62"/>
      <c r="H89" s="63"/>
      <c r="I89" s="62"/>
      <c r="J89" s="102"/>
      <c r="K89" s="98"/>
      <c r="L89" s="74"/>
      <c r="N89" s="24"/>
      <c r="O89" s="24"/>
      <c r="P89" s="25"/>
    </row>
    <row r="90" spans="1:16" ht="12.75" customHeight="1" x14ac:dyDescent="0.2">
      <c r="A90" s="178" t="s">
        <v>103</v>
      </c>
      <c r="B90" s="179"/>
      <c r="C90" s="179"/>
      <c r="D90" s="179"/>
      <c r="E90" s="179"/>
      <c r="F90" s="179"/>
      <c r="G90" s="179"/>
      <c r="H90" s="179"/>
      <c r="I90" s="179"/>
      <c r="J90" s="180"/>
      <c r="K90" s="98"/>
      <c r="L90" s="74"/>
      <c r="N90" s="24"/>
      <c r="O90" s="24"/>
      <c r="P90" s="25"/>
    </row>
    <row r="91" spans="1:16" ht="15.75" customHeight="1" x14ac:dyDescent="0.2">
      <c r="A91" s="141" t="s">
        <v>433</v>
      </c>
      <c r="B91" s="142"/>
      <c r="C91" s="142"/>
      <c r="D91" s="142"/>
      <c r="E91" s="142"/>
      <c r="F91" s="142"/>
      <c r="G91" s="67" t="s">
        <v>102</v>
      </c>
      <c r="H91" s="140"/>
      <c r="I91" s="140"/>
      <c r="J91" s="140"/>
      <c r="K91" s="98"/>
      <c r="L91" s="74"/>
      <c r="N91" s="24"/>
      <c r="O91" s="24"/>
      <c r="P91" s="25"/>
    </row>
    <row r="92" spans="1:16" ht="11.25" customHeight="1" x14ac:dyDescent="0.2">
      <c r="A92" s="69"/>
      <c r="B92" s="70"/>
      <c r="C92" s="70"/>
      <c r="D92" s="70"/>
      <c r="E92" s="70"/>
      <c r="F92" s="70"/>
      <c r="G92" s="70"/>
      <c r="H92" s="70"/>
      <c r="I92" s="70"/>
      <c r="J92" s="102"/>
      <c r="K92" s="98"/>
      <c r="L92" s="74"/>
      <c r="N92" s="24"/>
      <c r="O92" s="24"/>
      <c r="P92" s="25"/>
    </row>
    <row r="93" spans="1:16" ht="16.5" customHeight="1" x14ac:dyDescent="0.2">
      <c r="A93" s="71"/>
      <c r="B93" s="72"/>
      <c r="C93" s="72"/>
      <c r="D93" s="72"/>
      <c r="E93" s="72"/>
      <c r="F93" s="72"/>
      <c r="G93" s="72"/>
      <c r="H93" s="72"/>
      <c r="I93" s="72"/>
      <c r="J93" s="122"/>
      <c r="K93" s="113"/>
      <c r="L93" s="74"/>
      <c r="N93" s="24"/>
      <c r="O93" s="24"/>
      <c r="P93" s="25"/>
    </row>
    <row r="94" spans="1:16" ht="15" customHeight="1" x14ac:dyDescent="0.2">
      <c r="N94" s="24"/>
      <c r="O94" s="24"/>
      <c r="P94" s="25"/>
    </row>
    <row r="95" spans="1:16" ht="15" customHeight="1" x14ac:dyDescent="0.2">
      <c r="N95" s="24"/>
      <c r="O95" s="24"/>
      <c r="P95" s="25"/>
    </row>
    <row r="96" spans="1:16" x14ac:dyDescent="0.2">
      <c r="G96" s="124"/>
      <c r="H96" s="125"/>
      <c r="I96" s="125"/>
      <c r="N96" s="24"/>
      <c r="O96" s="24"/>
      <c r="P96" s="25"/>
    </row>
    <row r="97" spans="1:17" x14ac:dyDescent="0.2">
      <c r="G97" s="125"/>
      <c r="H97" s="125"/>
      <c r="I97" s="125"/>
      <c r="N97" s="24"/>
      <c r="O97" s="24"/>
      <c r="P97" s="25"/>
    </row>
    <row r="98" spans="1:17" x14ac:dyDescent="0.2">
      <c r="A98" s="126"/>
      <c r="B98" s="126"/>
      <c r="C98" s="126"/>
      <c r="D98" s="126"/>
      <c r="E98" s="126"/>
      <c r="F98" s="126"/>
      <c r="G98" s="126"/>
      <c r="H98" s="126"/>
      <c r="I98" s="126"/>
      <c r="N98" s="24"/>
      <c r="O98" s="24"/>
      <c r="P98" s="25"/>
    </row>
    <row r="99" spans="1:17" x14ac:dyDescent="0.2">
      <c r="A99" s="12"/>
      <c r="B99" s="13"/>
      <c r="C99" s="13"/>
      <c r="D99" s="13"/>
      <c r="E99" s="13"/>
      <c r="F99" s="13"/>
      <c r="G99" s="14"/>
      <c r="H99" s="13"/>
      <c r="I99" s="13"/>
      <c r="N99" s="24"/>
      <c r="O99" s="24"/>
      <c r="P99" s="25"/>
    </row>
    <row r="100" spans="1:17" x14ac:dyDescent="0.2">
      <c r="N100" s="24"/>
      <c r="O100" s="24"/>
      <c r="P100" s="25"/>
    </row>
    <row r="103" spans="1:17" x14ac:dyDescent="0.2">
      <c r="O103" s="10"/>
      <c r="Q103" s="10"/>
    </row>
    <row r="104" spans="1:17" x14ac:dyDescent="0.2">
      <c r="Q104" s="10"/>
    </row>
    <row r="105" spans="1:17" x14ac:dyDescent="0.2">
      <c r="Q105" s="10"/>
    </row>
    <row r="106" spans="1:17" x14ac:dyDescent="0.2">
      <c r="Q106" s="10"/>
    </row>
    <row r="107" spans="1:17" x14ac:dyDescent="0.2">
      <c r="Q107" s="10"/>
    </row>
    <row r="108" spans="1:17" x14ac:dyDescent="0.2">
      <c r="Q108" s="10"/>
    </row>
  </sheetData>
  <sheetProtection algorithmName="SHA-512" hashValue="VS7HQyACU7Ciqt4L9rySpBF6Uw+LRwcEVCMw3dI8TE1C/CvEpD2FW4ZhwTsjlRdX8DBWiINtSnWp9E1LpDXWQw==" saltValue="5Ld4mkA8D6qh3cLs7sfJvQ==" spinCount="100000" sheet="1" formatCells="0" formatColumns="0" formatRows="0" insertColumns="0" insertRows="0" insertHyperlinks="0" deleteColumns="0" deleteRows="0" selectLockedCells="1" sort="0" autoFilter="0" pivotTables="0"/>
  <mergeCells count="115">
    <mergeCell ref="E24:J24"/>
    <mergeCell ref="E25:J25"/>
    <mergeCell ref="A24:D24"/>
    <mergeCell ref="A25:D25"/>
    <mergeCell ref="B18:E18"/>
    <mergeCell ref="H41:I41"/>
    <mergeCell ref="H39:I39"/>
    <mergeCell ref="H38:I38"/>
    <mergeCell ref="B20:E20"/>
    <mergeCell ref="B21:E21"/>
    <mergeCell ref="H18:J18"/>
    <mergeCell ref="H20:J20"/>
    <mergeCell ref="H36:I36"/>
    <mergeCell ref="H34:I34"/>
    <mergeCell ref="A33:J33"/>
    <mergeCell ref="B19:E19"/>
    <mergeCell ref="H35:I35"/>
    <mergeCell ref="A32:J32"/>
    <mergeCell ref="I26:J26"/>
    <mergeCell ref="I27:J27"/>
    <mergeCell ref="I28:J28"/>
    <mergeCell ref="I29:J29"/>
    <mergeCell ref="A36:D36"/>
    <mergeCell ref="I31:J31"/>
    <mergeCell ref="H13:J13"/>
    <mergeCell ref="H15:J15"/>
    <mergeCell ref="H17:J17"/>
    <mergeCell ref="F15:G15"/>
    <mergeCell ref="A14:J14"/>
    <mergeCell ref="B15:E15"/>
    <mergeCell ref="B16:E16"/>
    <mergeCell ref="H19:J19"/>
    <mergeCell ref="H21:J21"/>
    <mergeCell ref="B17:E17"/>
    <mergeCell ref="B13:E13"/>
    <mergeCell ref="H16:J16"/>
    <mergeCell ref="G6:J6"/>
    <mergeCell ref="G10:J10"/>
    <mergeCell ref="G11:J11"/>
    <mergeCell ref="G12:J12"/>
    <mergeCell ref="A1:J1"/>
    <mergeCell ref="A2:J2"/>
    <mergeCell ref="A3:J3"/>
    <mergeCell ref="G4:J4"/>
    <mergeCell ref="G5:J5"/>
    <mergeCell ref="B7:E7"/>
    <mergeCell ref="B4:E4"/>
    <mergeCell ref="B5:E5"/>
    <mergeCell ref="B6:E6"/>
    <mergeCell ref="B10:E10"/>
    <mergeCell ref="B11:E11"/>
    <mergeCell ref="B12:E12"/>
    <mergeCell ref="H51:J51"/>
    <mergeCell ref="A44:G44"/>
    <mergeCell ref="H37:I37"/>
    <mergeCell ref="A53:E53"/>
    <mergeCell ref="H40:I40"/>
    <mergeCell ref="H42:I42"/>
    <mergeCell ref="H44:J44"/>
    <mergeCell ref="H45:J45"/>
    <mergeCell ref="H46:J46"/>
    <mergeCell ref="H47:J47"/>
    <mergeCell ref="A37:D37"/>
    <mergeCell ref="A38:D38"/>
    <mergeCell ref="A39:D39"/>
    <mergeCell ref="A40:D40"/>
    <mergeCell ref="A41:D41"/>
    <mergeCell ref="A42:D42"/>
    <mergeCell ref="H48:J48"/>
    <mergeCell ref="H49:J49"/>
    <mergeCell ref="A26:F26"/>
    <mergeCell ref="A27:F27"/>
    <mergeCell ref="A28:F28"/>
    <mergeCell ref="A29:F29"/>
    <mergeCell ref="A30:F30"/>
    <mergeCell ref="A31:F31"/>
    <mergeCell ref="A85:J85"/>
    <mergeCell ref="A90:J90"/>
    <mergeCell ref="H50:J50"/>
    <mergeCell ref="H83:J83"/>
    <mergeCell ref="A82:J82"/>
    <mergeCell ref="A76:D78"/>
    <mergeCell ref="A74:D75"/>
    <mergeCell ref="H69:J69"/>
    <mergeCell ref="H71:J71"/>
    <mergeCell ref="A69:D69"/>
    <mergeCell ref="A71:D71"/>
    <mergeCell ref="A73:J73"/>
    <mergeCell ref="A43:J43"/>
    <mergeCell ref="A52:J52"/>
    <mergeCell ref="F53:J53"/>
    <mergeCell ref="A34:D34"/>
    <mergeCell ref="A35:D35"/>
    <mergeCell ref="I30:J30"/>
    <mergeCell ref="H91:J91"/>
    <mergeCell ref="A91:F91"/>
    <mergeCell ref="A87:F87"/>
    <mergeCell ref="A80:J81"/>
    <mergeCell ref="H87:J87"/>
    <mergeCell ref="A86:J86"/>
    <mergeCell ref="C57:E57"/>
    <mergeCell ref="F54:J55"/>
    <mergeCell ref="F56:J57"/>
    <mergeCell ref="H67:J67"/>
    <mergeCell ref="A59:J59"/>
    <mergeCell ref="A66:J66"/>
    <mergeCell ref="A63:J63"/>
    <mergeCell ref="A60:J60"/>
    <mergeCell ref="A58:E58"/>
    <mergeCell ref="F58:I58"/>
    <mergeCell ref="C55:E55"/>
    <mergeCell ref="A67:D67"/>
    <mergeCell ref="H74:J74"/>
    <mergeCell ref="H76:J76"/>
    <mergeCell ref="A79:J79"/>
  </mergeCells>
  <phoneticPr fontId="0" type="noConversion"/>
  <conditionalFormatting sqref="K27:K28">
    <cfRule type="expression" dxfId="21" priority="63">
      <formula>IF(K27="","",K27&lt;H27)</formula>
    </cfRule>
  </conditionalFormatting>
  <conditionalFormatting sqref="K29">
    <cfRule type="expression" dxfId="20" priority="62">
      <formula>IF(K29="","",K29&lt;H29)</formula>
    </cfRule>
  </conditionalFormatting>
  <conditionalFormatting sqref="K30">
    <cfRule type="expression" dxfId="19" priority="60">
      <formula>IF(K30="","",K30&lt;H30)</formula>
    </cfRule>
  </conditionalFormatting>
  <conditionalFormatting sqref="K31">
    <cfRule type="expression" dxfId="18" priority="59">
      <formula>IF(K31="","",K31&lt;H31)</formula>
    </cfRule>
  </conditionalFormatting>
  <conditionalFormatting sqref="K35">
    <cfRule type="expression" dxfId="17" priority="58">
      <formula>IF(K35="","",K35&lt;F35)</formula>
    </cfRule>
  </conditionalFormatting>
  <conditionalFormatting sqref="K36">
    <cfRule type="expression" dxfId="16" priority="57">
      <formula>IF(K36="","",K36&lt;F36)</formula>
    </cfRule>
  </conditionalFormatting>
  <conditionalFormatting sqref="K37">
    <cfRule type="expression" dxfId="15" priority="56">
      <formula>IF(K37="","",K37&lt;F37)</formula>
    </cfRule>
  </conditionalFormatting>
  <conditionalFormatting sqref="K38">
    <cfRule type="expression" dxfId="14" priority="55">
      <formula>IF(K38="","",K38&lt;F38)</formula>
    </cfRule>
  </conditionalFormatting>
  <conditionalFormatting sqref="K39">
    <cfRule type="expression" dxfId="13" priority="54">
      <formula>IF(K39="","",K39&lt;F39)</formula>
    </cfRule>
  </conditionalFormatting>
  <conditionalFormatting sqref="K40">
    <cfRule type="expression" dxfId="12" priority="53">
      <formula>IF(K40="","",K40&lt;F40)</formula>
    </cfRule>
  </conditionalFormatting>
  <conditionalFormatting sqref="K41">
    <cfRule type="expression" dxfId="11" priority="52">
      <formula>IF(K41="","",K41&lt;F41)</formula>
    </cfRule>
  </conditionalFormatting>
  <conditionalFormatting sqref="K42">
    <cfRule type="expression" dxfId="10" priority="51">
      <formula>IF(K42="","",K42&lt;F42)</formula>
    </cfRule>
  </conditionalFormatting>
  <conditionalFormatting sqref="G27">
    <cfRule type="expression" dxfId="9" priority="50">
      <formula>IF(G27="","",G27&lt;$H$16)</formula>
    </cfRule>
  </conditionalFormatting>
  <conditionalFormatting sqref="H27">
    <cfRule type="expression" dxfId="8" priority="23">
      <formula>IF(G27="","",H27&lt;$H$16)</formula>
    </cfRule>
    <cfRule type="expression" dxfId="7" priority="37">
      <formula>IF(H27="","",H27&lt;G27)</formula>
    </cfRule>
  </conditionalFormatting>
  <conditionalFormatting sqref="H20:J20">
    <cfRule type="expression" dxfId="6" priority="24">
      <formula>IF(H20="","",H17&lt;H20)</formula>
    </cfRule>
  </conditionalFormatting>
  <conditionalFormatting sqref="E35:E42">
    <cfRule type="expression" dxfId="5" priority="11">
      <formula>IF(E35="","",E35&lt;$H$16)</formula>
    </cfRule>
  </conditionalFormatting>
  <conditionalFormatting sqref="F35:F42">
    <cfRule type="expression" dxfId="4" priority="7">
      <formula>IF(E35="","",F35&lt;$H$16)</formula>
    </cfRule>
    <cfRule type="expression" dxfId="3" priority="8">
      <formula>IF(F35="","",F35&lt;E35)</formula>
    </cfRule>
  </conditionalFormatting>
  <conditionalFormatting sqref="G28:G31">
    <cfRule type="expression" dxfId="2" priority="3">
      <formula>IF(G28="","",G28&lt;$H$16)</formula>
    </cfRule>
  </conditionalFormatting>
  <conditionalFormatting sqref="H28:H31">
    <cfRule type="expression" dxfId="1" priority="1">
      <formula>IF(G28="","",H28&lt;$H$16)</formula>
    </cfRule>
    <cfRule type="expression" dxfId="0" priority="2">
      <formula>IF(H28="","",H28&lt;G28)</formula>
    </cfRule>
  </conditionalFormatting>
  <printOptions horizontalCentered="1"/>
  <pageMargins left="0.31496062992125984" right="0.31496062992125984" top="0.74803149606299213" bottom="0.74803149606299213" header="0.31496062992125984" footer="0.31496062992125984"/>
  <pageSetup paperSize="9" scale="96" fitToHeight="0" orientation="portrait" r:id="rId1"/>
  <headerFooter alignWithMargins="0"/>
  <rowBreaks count="1" manualBreakCount="1">
    <brk id="51" max="10" man="1"/>
  </rowBreaks>
  <ignoredErrors>
    <ignoredError sqref="G35:G3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3" r:id="rId4" name="Vervolgkeuzelijst 19">
              <controlPr defaultSize="0" autoLine="0" autoPict="0">
                <anchor moveWithCells="1">
                  <from>
                    <xdr:col>0</xdr:col>
                    <xdr:colOff>0</xdr:colOff>
                    <xdr:row>25</xdr:row>
                    <xdr:rowOff>419100</xdr:rowOff>
                  </from>
                  <to>
                    <xdr:col>5</xdr:col>
                    <xdr:colOff>723900</xdr:colOff>
                    <xdr:row>27</xdr:row>
                    <xdr:rowOff>0</xdr:rowOff>
                  </to>
                </anchor>
              </controlPr>
            </control>
          </mc:Choice>
        </mc:AlternateContent>
        <mc:AlternateContent xmlns:mc="http://schemas.openxmlformats.org/markup-compatibility/2006">
          <mc:Choice Requires="x14">
            <control shapeId="1044" r:id="rId5" name="Vervolgkeuzelijst 20">
              <controlPr defaultSize="0" autoLine="0" autoPict="0">
                <anchor moveWithCells="1">
                  <from>
                    <xdr:col>0</xdr:col>
                    <xdr:colOff>0</xdr:colOff>
                    <xdr:row>26</xdr:row>
                    <xdr:rowOff>161925</xdr:rowOff>
                  </from>
                  <to>
                    <xdr:col>5</xdr:col>
                    <xdr:colOff>723900</xdr:colOff>
                    <xdr:row>27</xdr:row>
                    <xdr:rowOff>180975</xdr:rowOff>
                  </to>
                </anchor>
              </controlPr>
            </control>
          </mc:Choice>
        </mc:AlternateContent>
        <mc:AlternateContent xmlns:mc="http://schemas.openxmlformats.org/markup-compatibility/2006">
          <mc:Choice Requires="x14">
            <control shapeId="1045" r:id="rId6" name="Vervolgkeuzelijst 21">
              <controlPr defaultSize="0" autoLine="0" autoPict="0">
                <anchor moveWithCells="1">
                  <from>
                    <xdr:col>0</xdr:col>
                    <xdr:colOff>0</xdr:colOff>
                    <xdr:row>27</xdr:row>
                    <xdr:rowOff>180975</xdr:rowOff>
                  </from>
                  <to>
                    <xdr:col>5</xdr:col>
                    <xdr:colOff>723900</xdr:colOff>
                    <xdr:row>29</xdr:row>
                    <xdr:rowOff>0</xdr:rowOff>
                  </to>
                </anchor>
              </controlPr>
            </control>
          </mc:Choice>
        </mc:AlternateContent>
        <mc:AlternateContent xmlns:mc="http://schemas.openxmlformats.org/markup-compatibility/2006">
          <mc:Choice Requires="x14">
            <control shapeId="1063" r:id="rId7" name="Vervolgkeuzelijst 39">
              <controlPr defaultSize="0" autoLine="0" autoPict="0">
                <anchor moveWithCells="1">
                  <from>
                    <xdr:col>0</xdr:col>
                    <xdr:colOff>9525</xdr:colOff>
                    <xdr:row>34</xdr:row>
                    <xdr:rowOff>0</xdr:rowOff>
                  </from>
                  <to>
                    <xdr:col>4</xdr:col>
                    <xdr:colOff>0</xdr:colOff>
                    <xdr:row>34</xdr:row>
                    <xdr:rowOff>190500</xdr:rowOff>
                  </to>
                </anchor>
              </controlPr>
            </control>
          </mc:Choice>
        </mc:AlternateContent>
        <mc:AlternateContent xmlns:mc="http://schemas.openxmlformats.org/markup-compatibility/2006">
          <mc:Choice Requires="x14">
            <control shapeId="1064" r:id="rId8" name="Vervolgkeuzelijst 40">
              <controlPr defaultSize="0" autoLine="0" autoPict="0">
                <anchor moveWithCells="1">
                  <from>
                    <xdr:col>0</xdr:col>
                    <xdr:colOff>9525</xdr:colOff>
                    <xdr:row>34</xdr:row>
                    <xdr:rowOff>190500</xdr:rowOff>
                  </from>
                  <to>
                    <xdr:col>4</xdr:col>
                    <xdr:colOff>0</xdr:colOff>
                    <xdr:row>35</xdr:row>
                    <xdr:rowOff>180975</xdr:rowOff>
                  </to>
                </anchor>
              </controlPr>
            </control>
          </mc:Choice>
        </mc:AlternateContent>
        <mc:AlternateContent xmlns:mc="http://schemas.openxmlformats.org/markup-compatibility/2006">
          <mc:Choice Requires="x14">
            <control shapeId="1065" r:id="rId9" name="Vervolgkeuzelijst 41">
              <controlPr defaultSize="0" autoLine="0" autoPict="0">
                <anchor moveWithCells="1">
                  <from>
                    <xdr:col>0</xdr:col>
                    <xdr:colOff>9525</xdr:colOff>
                    <xdr:row>35</xdr:row>
                    <xdr:rowOff>190500</xdr:rowOff>
                  </from>
                  <to>
                    <xdr:col>4</xdr:col>
                    <xdr:colOff>0</xdr:colOff>
                    <xdr:row>36</xdr:row>
                    <xdr:rowOff>180975</xdr:rowOff>
                  </to>
                </anchor>
              </controlPr>
            </control>
          </mc:Choice>
        </mc:AlternateContent>
        <mc:AlternateContent xmlns:mc="http://schemas.openxmlformats.org/markup-compatibility/2006">
          <mc:Choice Requires="x14">
            <control shapeId="1076" r:id="rId10" name="Vervolgkeuzelijst 52">
              <controlPr defaultSize="0" autoLine="0" autoPict="0">
                <anchor moveWithCells="1">
                  <from>
                    <xdr:col>0</xdr:col>
                    <xdr:colOff>0</xdr:colOff>
                    <xdr:row>43</xdr:row>
                    <xdr:rowOff>180975</xdr:rowOff>
                  </from>
                  <to>
                    <xdr:col>7</xdr:col>
                    <xdr:colOff>19050</xdr:colOff>
                    <xdr:row>45</xdr:row>
                    <xdr:rowOff>0</xdr:rowOff>
                  </to>
                </anchor>
              </controlPr>
            </control>
          </mc:Choice>
        </mc:AlternateContent>
        <mc:AlternateContent xmlns:mc="http://schemas.openxmlformats.org/markup-compatibility/2006">
          <mc:Choice Requires="x14">
            <control shapeId="1077" r:id="rId11" name="Vervolgkeuzelijst 53">
              <controlPr defaultSize="0" autoLine="0" autoPict="0">
                <anchor moveWithCells="1">
                  <from>
                    <xdr:col>0</xdr:col>
                    <xdr:colOff>0</xdr:colOff>
                    <xdr:row>44</xdr:row>
                    <xdr:rowOff>180975</xdr:rowOff>
                  </from>
                  <to>
                    <xdr:col>7</xdr:col>
                    <xdr:colOff>19050</xdr:colOff>
                    <xdr:row>46</xdr:row>
                    <xdr:rowOff>0</xdr:rowOff>
                  </to>
                </anchor>
              </controlPr>
            </control>
          </mc:Choice>
        </mc:AlternateContent>
        <mc:AlternateContent xmlns:mc="http://schemas.openxmlformats.org/markup-compatibility/2006">
          <mc:Choice Requires="x14">
            <control shapeId="1078" r:id="rId12" name="Vervolgkeuzelijst 54">
              <controlPr defaultSize="0" autoLine="0" autoPict="0">
                <anchor moveWithCells="1">
                  <from>
                    <xdr:col>0</xdr:col>
                    <xdr:colOff>0</xdr:colOff>
                    <xdr:row>45</xdr:row>
                    <xdr:rowOff>180975</xdr:rowOff>
                  </from>
                  <to>
                    <xdr:col>7</xdr:col>
                    <xdr:colOff>19050</xdr:colOff>
                    <xdr:row>47</xdr:row>
                    <xdr:rowOff>0</xdr:rowOff>
                  </to>
                </anchor>
              </controlPr>
            </control>
          </mc:Choice>
        </mc:AlternateContent>
        <mc:AlternateContent xmlns:mc="http://schemas.openxmlformats.org/markup-compatibility/2006">
          <mc:Choice Requires="x14">
            <control shapeId="1091" r:id="rId13" name="Vervolgkeuzelijst 67">
              <controlPr defaultSize="0" autoLine="0" autoPict="0">
                <anchor moveWithCells="1">
                  <from>
                    <xdr:col>0</xdr:col>
                    <xdr:colOff>0</xdr:colOff>
                    <xdr:row>46</xdr:row>
                    <xdr:rowOff>180975</xdr:rowOff>
                  </from>
                  <to>
                    <xdr:col>7</xdr:col>
                    <xdr:colOff>19050</xdr:colOff>
                    <xdr:row>48</xdr:row>
                    <xdr:rowOff>0</xdr:rowOff>
                  </to>
                </anchor>
              </controlPr>
            </control>
          </mc:Choice>
        </mc:AlternateContent>
        <mc:AlternateContent xmlns:mc="http://schemas.openxmlformats.org/markup-compatibility/2006">
          <mc:Choice Requires="x14">
            <control shapeId="1093" r:id="rId14" name="Vervolgkeuzelijst 69">
              <controlPr defaultSize="0" autoLine="0" autoPict="0">
                <anchor moveWithCells="1">
                  <from>
                    <xdr:col>0</xdr:col>
                    <xdr:colOff>9525</xdr:colOff>
                    <xdr:row>37</xdr:row>
                    <xdr:rowOff>0</xdr:rowOff>
                  </from>
                  <to>
                    <xdr:col>4</xdr:col>
                    <xdr:colOff>0</xdr:colOff>
                    <xdr:row>38</xdr:row>
                    <xdr:rowOff>0</xdr:rowOff>
                  </to>
                </anchor>
              </controlPr>
            </control>
          </mc:Choice>
        </mc:AlternateContent>
        <mc:AlternateContent xmlns:mc="http://schemas.openxmlformats.org/markup-compatibility/2006">
          <mc:Choice Requires="x14">
            <control shapeId="1097" r:id="rId15" name="Vervolgkeuzelijst 73">
              <controlPr defaultSize="0" autoLine="0" autoPict="0">
                <anchor moveWithCells="1">
                  <from>
                    <xdr:col>0</xdr:col>
                    <xdr:colOff>9525</xdr:colOff>
                    <xdr:row>38</xdr:row>
                    <xdr:rowOff>0</xdr:rowOff>
                  </from>
                  <to>
                    <xdr:col>2</xdr:col>
                    <xdr:colOff>133350</xdr:colOff>
                    <xdr:row>39</xdr:row>
                    <xdr:rowOff>9525</xdr:rowOff>
                  </to>
                </anchor>
              </controlPr>
            </control>
          </mc:Choice>
        </mc:AlternateContent>
        <mc:AlternateContent xmlns:mc="http://schemas.openxmlformats.org/markup-compatibility/2006">
          <mc:Choice Requires="x14">
            <control shapeId="1098" r:id="rId16" name="Vervolgkeuzelijst 74">
              <controlPr defaultSize="0" autoLine="0" autoPict="0">
                <anchor moveWithCells="1">
                  <from>
                    <xdr:col>0</xdr:col>
                    <xdr:colOff>9525</xdr:colOff>
                    <xdr:row>38</xdr:row>
                    <xdr:rowOff>9525</xdr:rowOff>
                  </from>
                  <to>
                    <xdr:col>4</xdr:col>
                    <xdr:colOff>0</xdr:colOff>
                    <xdr:row>39</xdr:row>
                    <xdr:rowOff>9525</xdr:rowOff>
                  </to>
                </anchor>
              </controlPr>
            </control>
          </mc:Choice>
        </mc:AlternateContent>
        <mc:AlternateContent xmlns:mc="http://schemas.openxmlformats.org/markup-compatibility/2006">
          <mc:Choice Requires="x14">
            <control shapeId="1107" r:id="rId17" name="Selectievakje 83">
              <controlPr defaultSize="0" autoFill="0" autoLine="0" autoPict="0">
                <anchor moveWithCells="1">
                  <from>
                    <xdr:col>2</xdr:col>
                    <xdr:colOff>133350</xdr:colOff>
                    <xdr:row>59</xdr:row>
                    <xdr:rowOff>114300</xdr:rowOff>
                  </from>
                  <to>
                    <xdr:col>6</xdr:col>
                    <xdr:colOff>219075</xdr:colOff>
                    <xdr:row>61</xdr:row>
                    <xdr:rowOff>28575</xdr:rowOff>
                  </to>
                </anchor>
              </controlPr>
            </control>
          </mc:Choice>
        </mc:AlternateContent>
        <mc:AlternateContent xmlns:mc="http://schemas.openxmlformats.org/markup-compatibility/2006">
          <mc:Choice Requires="x14">
            <control shapeId="1108" r:id="rId18" name="Selectievakje 84">
              <controlPr defaultSize="0" autoFill="0" autoLine="0" autoPict="0">
                <anchor moveWithCells="1">
                  <from>
                    <xdr:col>2</xdr:col>
                    <xdr:colOff>133350</xdr:colOff>
                    <xdr:row>60</xdr:row>
                    <xdr:rowOff>142875</xdr:rowOff>
                  </from>
                  <to>
                    <xdr:col>6</xdr:col>
                    <xdr:colOff>219075</xdr:colOff>
                    <xdr:row>61</xdr:row>
                    <xdr:rowOff>200025</xdr:rowOff>
                  </to>
                </anchor>
              </controlPr>
            </control>
          </mc:Choice>
        </mc:AlternateContent>
        <mc:AlternateContent xmlns:mc="http://schemas.openxmlformats.org/markup-compatibility/2006">
          <mc:Choice Requires="x14">
            <control shapeId="1110" r:id="rId19" name="Selectievakje 86">
              <controlPr defaultSize="0" autoFill="0" autoLine="0" autoPict="0">
                <anchor moveWithCells="1">
                  <from>
                    <xdr:col>4</xdr:col>
                    <xdr:colOff>9525</xdr:colOff>
                    <xdr:row>66</xdr:row>
                    <xdr:rowOff>0</xdr:rowOff>
                  </from>
                  <to>
                    <xdr:col>6</xdr:col>
                    <xdr:colOff>581025</xdr:colOff>
                    <xdr:row>67</xdr:row>
                    <xdr:rowOff>0</xdr:rowOff>
                  </to>
                </anchor>
              </controlPr>
            </control>
          </mc:Choice>
        </mc:AlternateContent>
        <mc:AlternateContent xmlns:mc="http://schemas.openxmlformats.org/markup-compatibility/2006">
          <mc:Choice Requires="x14">
            <control shapeId="1111" r:id="rId20" name="Selectievakje 87">
              <controlPr defaultSize="0" autoFill="0" autoLine="0" autoPict="0">
                <anchor moveWithCells="1">
                  <from>
                    <xdr:col>4</xdr:col>
                    <xdr:colOff>9525</xdr:colOff>
                    <xdr:row>66</xdr:row>
                    <xdr:rowOff>152400</xdr:rowOff>
                  </from>
                  <to>
                    <xdr:col>4</xdr:col>
                    <xdr:colOff>504825</xdr:colOff>
                    <xdr:row>68</xdr:row>
                    <xdr:rowOff>9525</xdr:rowOff>
                  </to>
                </anchor>
              </controlPr>
            </control>
          </mc:Choice>
        </mc:AlternateContent>
        <mc:AlternateContent xmlns:mc="http://schemas.openxmlformats.org/markup-compatibility/2006">
          <mc:Choice Requires="x14">
            <control shapeId="1117" r:id="rId21" name="Selectievakje 93">
              <controlPr defaultSize="0" autoFill="0" autoLine="0" autoPict="0">
                <anchor moveWithCells="1">
                  <from>
                    <xdr:col>4</xdr:col>
                    <xdr:colOff>9525</xdr:colOff>
                    <xdr:row>68</xdr:row>
                    <xdr:rowOff>0</xdr:rowOff>
                  </from>
                  <to>
                    <xdr:col>6</xdr:col>
                    <xdr:colOff>581025</xdr:colOff>
                    <xdr:row>69</xdr:row>
                    <xdr:rowOff>0</xdr:rowOff>
                  </to>
                </anchor>
              </controlPr>
            </control>
          </mc:Choice>
        </mc:AlternateContent>
        <mc:AlternateContent xmlns:mc="http://schemas.openxmlformats.org/markup-compatibility/2006">
          <mc:Choice Requires="x14">
            <control shapeId="1118" r:id="rId22" name="Selectievakje 94">
              <controlPr defaultSize="0" autoFill="0" autoLine="0" autoPict="0">
                <anchor moveWithCells="1">
                  <from>
                    <xdr:col>4</xdr:col>
                    <xdr:colOff>9525</xdr:colOff>
                    <xdr:row>68</xdr:row>
                    <xdr:rowOff>161925</xdr:rowOff>
                  </from>
                  <to>
                    <xdr:col>4</xdr:col>
                    <xdr:colOff>504825</xdr:colOff>
                    <xdr:row>69</xdr:row>
                    <xdr:rowOff>161925</xdr:rowOff>
                  </to>
                </anchor>
              </controlPr>
            </control>
          </mc:Choice>
        </mc:AlternateContent>
        <mc:AlternateContent xmlns:mc="http://schemas.openxmlformats.org/markup-compatibility/2006">
          <mc:Choice Requires="x14">
            <control shapeId="1119" r:id="rId23" name="Selectievakje 95">
              <controlPr defaultSize="0" autoFill="0" autoLine="0" autoPict="0">
                <anchor moveWithCells="1">
                  <from>
                    <xdr:col>4</xdr:col>
                    <xdr:colOff>9525</xdr:colOff>
                    <xdr:row>70</xdr:row>
                    <xdr:rowOff>9525</xdr:rowOff>
                  </from>
                  <to>
                    <xdr:col>6</xdr:col>
                    <xdr:colOff>581025</xdr:colOff>
                    <xdr:row>71</xdr:row>
                    <xdr:rowOff>9525</xdr:rowOff>
                  </to>
                </anchor>
              </controlPr>
            </control>
          </mc:Choice>
        </mc:AlternateContent>
        <mc:AlternateContent xmlns:mc="http://schemas.openxmlformats.org/markup-compatibility/2006">
          <mc:Choice Requires="x14">
            <control shapeId="1134" r:id="rId24" name="Vervolgkeuzelijst 110">
              <controlPr defaultSize="0" autoLine="0" autoPict="0">
                <anchor moveWithCells="1">
                  <from>
                    <xdr:col>5</xdr:col>
                    <xdr:colOff>314325</xdr:colOff>
                    <xdr:row>60</xdr:row>
                    <xdr:rowOff>114300</xdr:rowOff>
                  </from>
                  <to>
                    <xdr:col>8</xdr:col>
                    <xdr:colOff>238125</xdr:colOff>
                    <xdr:row>61</xdr:row>
                    <xdr:rowOff>171450</xdr:rowOff>
                  </to>
                </anchor>
              </controlPr>
            </control>
          </mc:Choice>
        </mc:AlternateContent>
        <mc:AlternateContent xmlns:mc="http://schemas.openxmlformats.org/markup-compatibility/2006">
          <mc:Choice Requires="x14">
            <control shapeId="1144" r:id="rId25" name="Selectievakje 120">
              <controlPr defaultSize="0" autoFill="0" autoLine="0" autoPict="0">
                <anchor moveWithCells="1">
                  <from>
                    <xdr:col>4</xdr:col>
                    <xdr:colOff>9525</xdr:colOff>
                    <xdr:row>73</xdr:row>
                    <xdr:rowOff>0</xdr:rowOff>
                  </from>
                  <to>
                    <xdr:col>6</xdr:col>
                    <xdr:colOff>581025</xdr:colOff>
                    <xdr:row>74</xdr:row>
                    <xdr:rowOff>9525</xdr:rowOff>
                  </to>
                </anchor>
              </controlPr>
            </control>
          </mc:Choice>
        </mc:AlternateContent>
        <mc:AlternateContent xmlns:mc="http://schemas.openxmlformats.org/markup-compatibility/2006">
          <mc:Choice Requires="x14">
            <control shapeId="1145" r:id="rId26" name="Selectievakje 121">
              <controlPr defaultSize="0" autoFill="0" autoLine="0" autoPict="0">
                <anchor moveWithCells="1">
                  <from>
                    <xdr:col>4</xdr:col>
                    <xdr:colOff>9525</xdr:colOff>
                    <xdr:row>73</xdr:row>
                    <xdr:rowOff>152400</xdr:rowOff>
                  </from>
                  <to>
                    <xdr:col>4</xdr:col>
                    <xdr:colOff>504825</xdr:colOff>
                    <xdr:row>75</xdr:row>
                    <xdr:rowOff>9525</xdr:rowOff>
                  </to>
                </anchor>
              </controlPr>
            </control>
          </mc:Choice>
        </mc:AlternateContent>
        <mc:AlternateContent xmlns:mc="http://schemas.openxmlformats.org/markup-compatibility/2006">
          <mc:Choice Requires="x14">
            <control shapeId="1146" r:id="rId27" name="Selectievakje 122">
              <controlPr defaultSize="0" autoFill="0" autoLine="0" autoPict="0">
                <anchor moveWithCells="1">
                  <from>
                    <xdr:col>4</xdr:col>
                    <xdr:colOff>9525</xdr:colOff>
                    <xdr:row>75</xdr:row>
                    <xdr:rowOff>0</xdr:rowOff>
                  </from>
                  <to>
                    <xdr:col>6</xdr:col>
                    <xdr:colOff>581025</xdr:colOff>
                    <xdr:row>76</xdr:row>
                    <xdr:rowOff>9525</xdr:rowOff>
                  </to>
                </anchor>
              </controlPr>
            </control>
          </mc:Choice>
        </mc:AlternateContent>
        <mc:AlternateContent xmlns:mc="http://schemas.openxmlformats.org/markup-compatibility/2006">
          <mc:Choice Requires="x14">
            <control shapeId="1147" r:id="rId28" name="Selectievakje 123">
              <controlPr defaultSize="0" autoFill="0" autoLine="0" autoPict="0">
                <anchor moveWithCells="1">
                  <from>
                    <xdr:col>4</xdr:col>
                    <xdr:colOff>9525</xdr:colOff>
                    <xdr:row>76</xdr:row>
                    <xdr:rowOff>0</xdr:rowOff>
                  </from>
                  <to>
                    <xdr:col>4</xdr:col>
                    <xdr:colOff>504825</xdr:colOff>
                    <xdr:row>77</xdr:row>
                    <xdr:rowOff>28575</xdr:rowOff>
                  </to>
                </anchor>
              </controlPr>
            </control>
          </mc:Choice>
        </mc:AlternateContent>
        <mc:AlternateContent xmlns:mc="http://schemas.openxmlformats.org/markup-compatibility/2006">
          <mc:Choice Requires="x14">
            <control shapeId="1149" r:id="rId29" name="Selectievakje 125">
              <controlPr defaultSize="0" autoFill="0" autoLine="0" autoPict="0">
                <anchor moveWithCells="1">
                  <from>
                    <xdr:col>4</xdr:col>
                    <xdr:colOff>9525</xdr:colOff>
                    <xdr:row>71</xdr:row>
                    <xdr:rowOff>28575</xdr:rowOff>
                  </from>
                  <to>
                    <xdr:col>4</xdr:col>
                    <xdr:colOff>504825</xdr:colOff>
                    <xdr:row>72</xdr:row>
                    <xdr:rowOff>0</xdr:rowOff>
                  </to>
                </anchor>
              </controlPr>
            </control>
          </mc:Choice>
        </mc:AlternateContent>
        <mc:AlternateContent xmlns:mc="http://schemas.openxmlformats.org/markup-compatibility/2006">
          <mc:Choice Requires="x14">
            <control shapeId="1152" r:id="rId30" name="Selectievakje 128">
              <controlPr defaultSize="0" autoFill="0" autoLine="0" autoPict="0">
                <anchor moveWithCells="1">
                  <from>
                    <xdr:col>2</xdr:col>
                    <xdr:colOff>133350</xdr:colOff>
                    <xdr:row>62</xdr:row>
                    <xdr:rowOff>114300</xdr:rowOff>
                  </from>
                  <to>
                    <xdr:col>5</xdr:col>
                    <xdr:colOff>104775</xdr:colOff>
                    <xdr:row>64</xdr:row>
                    <xdr:rowOff>28575</xdr:rowOff>
                  </to>
                </anchor>
              </controlPr>
            </control>
          </mc:Choice>
        </mc:AlternateContent>
        <mc:AlternateContent xmlns:mc="http://schemas.openxmlformats.org/markup-compatibility/2006">
          <mc:Choice Requires="x14">
            <control shapeId="1153" r:id="rId31" name="Selectievakje 129">
              <controlPr defaultSize="0" autoFill="0" autoLine="0" autoPict="0">
                <anchor moveWithCells="1">
                  <from>
                    <xdr:col>2</xdr:col>
                    <xdr:colOff>133350</xdr:colOff>
                    <xdr:row>63</xdr:row>
                    <xdr:rowOff>142875</xdr:rowOff>
                  </from>
                  <to>
                    <xdr:col>6</xdr:col>
                    <xdr:colOff>219075</xdr:colOff>
                    <xdr:row>64</xdr:row>
                    <xdr:rowOff>200025</xdr:rowOff>
                  </to>
                </anchor>
              </controlPr>
            </control>
          </mc:Choice>
        </mc:AlternateContent>
        <mc:AlternateContent xmlns:mc="http://schemas.openxmlformats.org/markup-compatibility/2006">
          <mc:Choice Requires="x14">
            <control shapeId="1154" r:id="rId32" name="Vervolgkeuzelijst 130">
              <controlPr defaultSize="0" autoLine="0" autoPict="0">
                <anchor moveWithCells="1">
                  <from>
                    <xdr:col>5</xdr:col>
                    <xdr:colOff>323850</xdr:colOff>
                    <xdr:row>63</xdr:row>
                    <xdr:rowOff>142875</xdr:rowOff>
                  </from>
                  <to>
                    <xdr:col>8</xdr:col>
                    <xdr:colOff>257175</xdr:colOff>
                    <xdr:row>64</xdr:row>
                    <xdr:rowOff>190500</xdr:rowOff>
                  </to>
                </anchor>
              </controlPr>
            </control>
          </mc:Choice>
        </mc:AlternateContent>
        <mc:AlternateContent xmlns:mc="http://schemas.openxmlformats.org/markup-compatibility/2006">
          <mc:Choice Requires="x14">
            <control shapeId="1164" r:id="rId33" name="Selectievakje 140">
              <controlPr locked="0" defaultSize="0" autoFill="0" autoLine="0" autoPict="0">
                <anchor moveWithCells="1">
                  <from>
                    <xdr:col>1</xdr:col>
                    <xdr:colOff>476250</xdr:colOff>
                    <xdr:row>21</xdr:row>
                    <xdr:rowOff>19050</xdr:rowOff>
                  </from>
                  <to>
                    <xdr:col>2</xdr:col>
                    <xdr:colOff>285750</xdr:colOff>
                    <xdr:row>22</xdr:row>
                    <xdr:rowOff>47625</xdr:rowOff>
                  </to>
                </anchor>
              </controlPr>
            </control>
          </mc:Choice>
        </mc:AlternateContent>
        <mc:AlternateContent xmlns:mc="http://schemas.openxmlformats.org/markup-compatibility/2006">
          <mc:Choice Requires="x14">
            <control shapeId="1165" r:id="rId34" name="Selectievakje 141">
              <controlPr locked="0" defaultSize="0" autoFill="0" autoLine="0" autoPict="0">
                <anchor moveWithCells="1">
                  <from>
                    <xdr:col>2</xdr:col>
                    <xdr:colOff>276225</xdr:colOff>
                    <xdr:row>21</xdr:row>
                    <xdr:rowOff>0</xdr:rowOff>
                  </from>
                  <to>
                    <xdr:col>4</xdr:col>
                    <xdr:colOff>209550</xdr:colOff>
                    <xdr:row>22</xdr:row>
                    <xdr:rowOff>38100</xdr:rowOff>
                  </to>
                </anchor>
              </controlPr>
            </control>
          </mc:Choice>
        </mc:AlternateContent>
        <mc:AlternateContent xmlns:mc="http://schemas.openxmlformats.org/markup-compatibility/2006">
          <mc:Choice Requires="x14">
            <control shapeId="1166" r:id="rId35" name="Selectievakje 142">
              <controlPr locked="0" defaultSize="0" autoFill="0" autoLine="0" autoPict="0">
                <anchor moveWithCells="1">
                  <from>
                    <xdr:col>7</xdr:col>
                    <xdr:colOff>571500</xdr:colOff>
                    <xdr:row>21</xdr:row>
                    <xdr:rowOff>0</xdr:rowOff>
                  </from>
                  <to>
                    <xdr:col>8</xdr:col>
                    <xdr:colOff>219075</xdr:colOff>
                    <xdr:row>22</xdr:row>
                    <xdr:rowOff>38100</xdr:rowOff>
                  </to>
                </anchor>
              </controlPr>
            </control>
          </mc:Choice>
        </mc:AlternateContent>
        <mc:AlternateContent xmlns:mc="http://schemas.openxmlformats.org/markup-compatibility/2006">
          <mc:Choice Requires="x14">
            <control shapeId="1167" r:id="rId36" name="Selectievakje 143">
              <controlPr locked="0" defaultSize="0" autoFill="0" autoLine="0" autoPict="0">
                <anchor moveWithCells="1">
                  <from>
                    <xdr:col>7</xdr:col>
                    <xdr:colOff>200025</xdr:colOff>
                    <xdr:row>21</xdr:row>
                    <xdr:rowOff>0</xdr:rowOff>
                  </from>
                  <to>
                    <xdr:col>7</xdr:col>
                    <xdr:colOff>504825</xdr:colOff>
                    <xdr:row>22</xdr:row>
                    <xdr:rowOff>38100</xdr:rowOff>
                  </to>
                </anchor>
              </controlPr>
            </control>
          </mc:Choice>
        </mc:AlternateContent>
        <mc:AlternateContent xmlns:mc="http://schemas.openxmlformats.org/markup-compatibility/2006">
          <mc:Choice Requires="x14">
            <control shapeId="1177" r:id="rId37" name="Selectievakje 153">
              <controlPr defaultSize="0" autoFill="0" autoLine="0" autoPict="0">
                <anchor moveWithCells="1">
                  <from>
                    <xdr:col>1</xdr:col>
                    <xdr:colOff>0</xdr:colOff>
                    <xdr:row>52</xdr:row>
                    <xdr:rowOff>180975</xdr:rowOff>
                  </from>
                  <to>
                    <xdr:col>3</xdr:col>
                    <xdr:colOff>57150</xdr:colOff>
                    <xdr:row>54</xdr:row>
                    <xdr:rowOff>9525</xdr:rowOff>
                  </to>
                </anchor>
              </controlPr>
            </control>
          </mc:Choice>
        </mc:AlternateContent>
        <mc:AlternateContent xmlns:mc="http://schemas.openxmlformats.org/markup-compatibility/2006">
          <mc:Choice Requires="x14">
            <control shapeId="1178" r:id="rId38" name="Selectievakje 154">
              <controlPr defaultSize="0" autoFill="0" autoLine="0" autoPict="0">
                <anchor moveWithCells="1">
                  <from>
                    <xdr:col>2</xdr:col>
                    <xdr:colOff>104775</xdr:colOff>
                    <xdr:row>53</xdr:row>
                    <xdr:rowOff>0</xdr:rowOff>
                  </from>
                  <to>
                    <xdr:col>4</xdr:col>
                    <xdr:colOff>590550</xdr:colOff>
                    <xdr:row>54</xdr:row>
                    <xdr:rowOff>9525</xdr:rowOff>
                  </to>
                </anchor>
              </controlPr>
            </control>
          </mc:Choice>
        </mc:AlternateContent>
        <mc:AlternateContent xmlns:mc="http://schemas.openxmlformats.org/markup-compatibility/2006">
          <mc:Choice Requires="x14">
            <control shapeId="1179" r:id="rId39" name="Selectievakje 155">
              <controlPr defaultSize="0" autoFill="0" autoLine="0" autoPict="0">
                <anchor moveWithCells="1">
                  <from>
                    <xdr:col>1</xdr:col>
                    <xdr:colOff>0</xdr:colOff>
                    <xdr:row>55</xdr:row>
                    <xdr:rowOff>0</xdr:rowOff>
                  </from>
                  <to>
                    <xdr:col>4</xdr:col>
                    <xdr:colOff>0</xdr:colOff>
                    <xdr:row>56</xdr:row>
                    <xdr:rowOff>19050</xdr:rowOff>
                  </to>
                </anchor>
              </controlPr>
            </control>
          </mc:Choice>
        </mc:AlternateContent>
        <mc:AlternateContent xmlns:mc="http://schemas.openxmlformats.org/markup-compatibility/2006">
          <mc:Choice Requires="x14">
            <control shapeId="1180" r:id="rId40" name="Selectievakje 156">
              <controlPr defaultSize="0" autoFill="0" autoLine="0" autoPict="0">
                <anchor moveWithCells="1">
                  <from>
                    <xdr:col>2</xdr:col>
                    <xdr:colOff>104775</xdr:colOff>
                    <xdr:row>55</xdr:row>
                    <xdr:rowOff>0</xdr:rowOff>
                  </from>
                  <to>
                    <xdr:col>4</xdr:col>
                    <xdr:colOff>590550</xdr:colOff>
                    <xdr:row>56</xdr:row>
                    <xdr:rowOff>9525</xdr:rowOff>
                  </to>
                </anchor>
              </controlPr>
            </control>
          </mc:Choice>
        </mc:AlternateContent>
        <mc:AlternateContent xmlns:mc="http://schemas.openxmlformats.org/markup-compatibility/2006">
          <mc:Choice Requires="x14">
            <control shapeId="1183" r:id="rId41" name="Vervolgkeuzelijst 159">
              <controlPr defaultSize="0" autoLine="0" autoPict="0">
                <anchor moveWithCells="1">
                  <from>
                    <xdr:col>0</xdr:col>
                    <xdr:colOff>0</xdr:colOff>
                    <xdr:row>28</xdr:row>
                    <xdr:rowOff>190500</xdr:rowOff>
                  </from>
                  <to>
                    <xdr:col>5</xdr:col>
                    <xdr:colOff>723900</xdr:colOff>
                    <xdr:row>30</xdr:row>
                    <xdr:rowOff>9525</xdr:rowOff>
                  </to>
                </anchor>
              </controlPr>
            </control>
          </mc:Choice>
        </mc:AlternateContent>
        <mc:AlternateContent xmlns:mc="http://schemas.openxmlformats.org/markup-compatibility/2006">
          <mc:Choice Requires="x14">
            <control shapeId="1184" r:id="rId42" name="Vervolgkeuzelijst 160">
              <controlPr defaultSize="0" autoLine="0" autoPict="0">
                <anchor moveWithCells="1">
                  <from>
                    <xdr:col>0</xdr:col>
                    <xdr:colOff>0</xdr:colOff>
                    <xdr:row>47</xdr:row>
                    <xdr:rowOff>180975</xdr:rowOff>
                  </from>
                  <to>
                    <xdr:col>7</xdr:col>
                    <xdr:colOff>19050</xdr:colOff>
                    <xdr:row>49</xdr:row>
                    <xdr:rowOff>0</xdr:rowOff>
                  </to>
                </anchor>
              </controlPr>
            </control>
          </mc:Choice>
        </mc:AlternateContent>
        <mc:AlternateContent xmlns:mc="http://schemas.openxmlformats.org/markup-compatibility/2006">
          <mc:Choice Requires="x14">
            <control shapeId="1185" r:id="rId43" name="Selectievakje 150">
              <controlPr locked="0" defaultSize="0" autoFill="0" autoLine="0" autoPict="0" altText="Ja, onder voorwaarden">
                <anchor moveWithCells="1">
                  <from>
                    <xdr:col>4</xdr:col>
                    <xdr:colOff>523875</xdr:colOff>
                    <xdr:row>84</xdr:row>
                    <xdr:rowOff>190500</xdr:rowOff>
                  </from>
                  <to>
                    <xdr:col>6</xdr:col>
                    <xdr:colOff>476250</xdr:colOff>
                    <xdr:row>86</xdr:row>
                    <xdr:rowOff>9525</xdr:rowOff>
                  </to>
                </anchor>
              </controlPr>
            </control>
          </mc:Choice>
        </mc:AlternateContent>
        <mc:AlternateContent xmlns:mc="http://schemas.openxmlformats.org/markup-compatibility/2006">
          <mc:Choice Requires="x14">
            <control shapeId="1186" r:id="rId44" name="Selectievakje 151">
              <controlPr locked="0" defaultSize="0" autoFill="0" autoLine="0" autoPict="0">
                <anchor moveWithCells="1">
                  <from>
                    <xdr:col>4</xdr:col>
                    <xdr:colOff>161925</xdr:colOff>
                    <xdr:row>84</xdr:row>
                    <xdr:rowOff>180975</xdr:rowOff>
                  </from>
                  <to>
                    <xdr:col>4</xdr:col>
                    <xdr:colOff>533400</xdr:colOff>
                    <xdr:row>86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H248"/>
  <sheetViews>
    <sheetView workbookViewId="0">
      <selection activeCell="D15" sqref="D15"/>
    </sheetView>
  </sheetViews>
  <sheetFormatPr defaultRowHeight="12.75" x14ac:dyDescent="0.2"/>
  <cols>
    <col min="1" max="1" width="26.5703125" bestFit="1" customWidth="1"/>
    <col min="2" max="2" width="6.140625" hidden="1" customWidth="1"/>
    <col min="3" max="3" width="9.5703125" style="54" bestFit="1" customWidth="1"/>
    <col min="4" max="4" width="28.42578125" style="1" bestFit="1" customWidth="1"/>
    <col min="5" max="5" width="5.140625" style="1" hidden="1" customWidth="1"/>
    <col min="6" max="6" width="9.5703125" style="1" bestFit="1" customWidth="1"/>
    <col min="7" max="7" width="22.85546875" style="1" bestFit="1" customWidth="1"/>
    <col min="8" max="8" width="28" style="1" bestFit="1" customWidth="1"/>
  </cols>
  <sheetData>
    <row r="1" spans="1:8" x14ac:dyDescent="0.2">
      <c r="A1" s="42" t="s">
        <v>443</v>
      </c>
      <c r="B1" s="42" t="s">
        <v>445</v>
      </c>
      <c r="C1" s="52" t="s">
        <v>444</v>
      </c>
      <c r="D1" s="44" t="s">
        <v>441</v>
      </c>
      <c r="E1" s="44" t="s">
        <v>445</v>
      </c>
      <c r="F1" s="44" t="s">
        <v>444</v>
      </c>
      <c r="G1" s="47" t="s">
        <v>442</v>
      </c>
      <c r="H1" s="44" t="s">
        <v>446</v>
      </c>
    </row>
    <row r="2" spans="1:8" x14ac:dyDescent="0.2">
      <c r="A2" s="43" t="s">
        <v>64</v>
      </c>
      <c r="B2" s="43">
        <v>1</v>
      </c>
      <c r="C2" s="53">
        <v>0</v>
      </c>
      <c r="D2" s="43" t="s">
        <v>90</v>
      </c>
      <c r="E2" s="43">
        <v>1</v>
      </c>
      <c r="F2" s="45">
        <v>2</v>
      </c>
      <c r="G2" s="48" t="s">
        <v>35</v>
      </c>
      <c r="H2" s="49"/>
    </row>
    <row r="3" spans="1:8" x14ac:dyDescent="0.2">
      <c r="A3" s="43" t="s">
        <v>57</v>
      </c>
      <c r="B3" s="43">
        <v>2</v>
      </c>
      <c r="C3" s="53">
        <v>0</v>
      </c>
      <c r="D3" s="43" t="s">
        <v>384</v>
      </c>
      <c r="E3" s="43">
        <v>2</v>
      </c>
      <c r="F3" s="45">
        <v>1</v>
      </c>
      <c r="G3" s="48" t="s">
        <v>405</v>
      </c>
      <c r="H3" s="50" t="s">
        <v>259</v>
      </c>
    </row>
    <row r="4" spans="1:8" x14ac:dyDescent="0.2">
      <c r="A4" s="138" t="s">
        <v>497</v>
      </c>
      <c r="B4" s="43">
        <v>3</v>
      </c>
      <c r="C4" s="137">
        <v>0</v>
      </c>
      <c r="D4" s="43" t="s">
        <v>17</v>
      </c>
      <c r="E4" s="43">
        <v>3</v>
      </c>
      <c r="F4" s="45">
        <v>1</v>
      </c>
      <c r="G4" s="48" t="s">
        <v>79</v>
      </c>
      <c r="H4" s="50" t="s">
        <v>177</v>
      </c>
    </row>
    <row r="5" spans="1:8" x14ac:dyDescent="0.2">
      <c r="A5" s="43" t="s">
        <v>58</v>
      </c>
      <c r="B5" s="43">
        <v>4</v>
      </c>
      <c r="C5" s="53">
        <v>5</v>
      </c>
      <c r="D5" s="43" t="s">
        <v>105</v>
      </c>
      <c r="E5" s="43">
        <v>4</v>
      </c>
      <c r="F5" s="43">
        <v>2</v>
      </c>
      <c r="G5" s="48" t="s">
        <v>80</v>
      </c>
      <c r="H5" s="50" t="s">
        <v>163</v>
      </c>
    </row>
    <row r="6" spans="1:8" x14ac:dyDescent="0.2">
      <c r="A6" s="43" t="s">
        <v>381</v>
      </c>
      <c r="B6" s="43">
        <v>5</v>
      </c>
      <c r="C6" s="137">
        <v>5</v>
      </c>
      <c r="D6" s="43" t="s">
        <v>65</v>
      </c>
      <c r="E6" s="43">
        <v>5</v>
      </c>
      <c r="F6" s="45">
        <v>14</v>
      </c>
      <c r="G6" s="48" t="s">
        <v>406</v>
      </c>
      <c r="H6" s="50" t="s">
        <v>188</v>
      </c>
    </row>
    <row r="7" spans="1:8" x14ac:dyDescent="0.2">
      <c r="A7" s="43" t="s">
        <v>59</v>
      </c>
      <c r="B7" s="43">
        <v>6</v>
      </c>
      <c r="C7" s="53">
        <v>3</v>
      </c>
      <c r="D7" s="43" t="s">
        <v>29</v>
      </c>
      <c r="E7" s="43">
        <v>6</v>
      </c>
      <c r="F7" s="45">
        <v>7</v>
      </c>
      <c r="G7" s="48" t="s">
        <v>438</v>
      </c>
      <c r="H7" s="50" t="s">
        <v>232</v>
      </c>
    </row>
    <row r="8" spans="1:8" x14ac:dyDescent="0.2">
      <c r="A8" s="43" t="s">
        <v>383</v>
      </c>
      <c r="B8" s="43">
        <v>7</v>
      </c>
      <c r="C8" s="53">
        <v>1</v>
      </c>
      <c r="D8" s="43" t="s">
        <v>385</v>
      </c>
      <c r="E8" s="43">
        <v>7</v>
      </c>
      <c r="F8" s="45">
        <v>25</v>
      </c>
      <c r="G8" s="48" t="s">
        <v>407</v>
      </c>
      <c r="H8" s="51" t="s">
        <v>353</v>
      </c>
    </row>
    <row r="9" spans="1:8" x14ac:dyDescent="0.2">
      <c r="A9" s="43" t="s">
        <v>382</v>
      </c>
      <c r="B9" s="43">
        <v>8</v>
      </c>
      <c r="C9" s="53">
        <v>1</v>
      </c>
      <c r="D9" s="43" t="s">
        <v>369</v>
      </c>
      <c r="E9" s="43">
        <v>8</v>
      </c>
      <c r="F9" s="45">
        <v>0</v>
      </c>
      <c r="G9" s="48" t="s">
        <v>83</v>
      </c>
      <c r="H9" s="50" t="s">
        <v>354</v>
      </c>
    </row>
    <row r="10" spans="1:8" x14ac:dyDescent="0.2">
      <c r="A10" s="43" t="s">
        <v>89</v>
      </c>
      <c r="B10" s="43">
        <v>9</v>
      </c>
      <c r="C10" s="53">
        <v>0</v>
      </c>
      <c r="D10" s="138" t="s">
        <v>456</v>
      </c>
      <c r="E10" s="138">
        <v>9</v>
      </c>
      <c r="F10" s="139">
        <v>1</v>
      </c>
      <c r="G10" s="48" t="s">
        <v>439</v>
      </c>
      <c r="H10" s="50" t="s">
        <v>112</v>
      </c>
    </row>
    <row r="11" spans="1:8" x14ac:dyDescent="0.2">
      <c r="A11" s="43" t="s">
        <v>60</v>
      </c>
      <c r="B11" s="43">
        <v>10</v>
      </c>
      <c r="C11" s="53">
        <v>0</v>
      </c>
      <c r="D11" s="43" t="s">
        <v>21</v>
      </c>
      <c r="E11" s="43">
        <v>10</v>
      </c>
      <c r="F11" s="45">
        <v>7</v>
      </c>
      <c r="G11" s="48" t="s">
        <v>408</v>
      </c>
      <c r="H11" s="50" t="s">
        <v>113</v>
      </c>
    </row>
    <row r="12" spans="1:8" x14ac:dyDescent="0.2">
      <c r="A12" s="43" t="s">
        <v>93</v>
      </c>
      <c r="B12" s="43">
        <v>11</v>
      </c>
      <c r="C12" s="53">
        <v>1</v>
      </c>
      <c r="D12" s="43" t="s">
        <v>36</v>
      </c>
      <c r="E12" s="43">
        <v>11</v>
      </c>
      <c r="F12" s="45">
        <v>1</v>
      </c>
      <c r="G12" s="48" t="s">
        <v>371</v>
      </c>
      <c r="H12" s="50" t="s">
        <v>114</v>
      </c>
    </row>
    <row r="13" spans="1:8" x14ac:dyDescent="0.2">
      <c r="A13" s="43" t="s">
        <v>61</v>
      </c>
      <c r="B13" s="43">
        <v>12</v>
      </c>
      <c r="C13" s="53">
        <v>5</v>
      </c>
      <c r="D13" s="43" t="s">
        <v>390</v>
      </c>
      <c r="E13" s="43">
        <v>12</v>
      </c>
      <c r="F13" s="45">
        <v>3</v>
      </c>
      <c r="G13" s="48" t="s">
        <v>409</v>
      </c>
      <c r="H13" s="50" t="s">
        <v>115</v>
      </c>
    </row>
    <row r="14" spans="1:8" x14ac:dyDescent="0.2">
      <c r="A14" s="43" t="s">
        <v>62</v>
      </c>
      <c r="B14" s="43">
        <v>13</v>
      </c>
      <c r="C14" s="53">
        <v>0</v>
      </c>
      <c r="D14" s="43" t="s">
        <v>389</v>
      </c>
      <c r="E14" s="43">
        <v>13</v>
      </c>
      <c r="F14" s="45">
        <v>12</v>
      </c>
      <c r="G14" s="48" t="s">
        <v>410</v>
      </c>
      <c r="H14" s="50" t="s">
        <v>116</v>
      </c>
    </row>
    <row r="15" spans="1:8" x14ac:dyDescent="0.2">
      <c r="A15" s="43" t="s">
        <v>63</v>
      </c>
      <c r="B15" s="43">
        <v>14</v>
      </c>
      <c r="C15" s="53">
        <v>5</v>
      </c>
      <c r="D15" s="43" t="s">
        <v>19</v>
      </c>
      <c r="E15" s="43">
        <v>14</v>
      </c>
      <c r="F15" s="45">
        <v>1</v>
      </c>
      <c r="G15" s="48" t="s">
        <v>411</v>
      </c>
      <c r="H15" s="50" t="s">
        <v>117</v>
      </c>
    </row>
    <row r="16" spans="1:8" x14ac:dyDescent="0.2">
      <c r="A16" s="12" t="s">
        <v>75</v>
      </c>
      <c r="B16" s="43">
        <v>15</v>
      </c>
      <c r="C16" s="53">
        <v>99</v>
      </c>
      <c r="D16" s="43" t="s">
        <v>386</v>
      </c>
      <c r="E16" s="43">
        <v>15</v>
      </c>
      <c r="F16" s="45">
        <v>5</v>
      </c>
      <c r="G16" s="48" t="s">
        <v>25</v>
      </c>
      <c r="H16" s="50" t="s">
        <v>118</v>
      </c>
    </row>
    <row r="17" spans="2:8" x14ac:dyDescent="0.2">
      <c r="B17" s="43">
        <v>16</v>
      </c>
      <c r="C17" s="54">
        <v>99</v>
      </c>
      <c r="D17" s="43" t="s">
        <v>376</v>
      </c>
      <c r="E17" s="43">
        <v>16</v>
      </c>
      <c r="F17" s="45">
        <v>5</v>
      </c>
      <c r="G17" s="48" t="s">
        <v>412</v>
      </c>
      <c r="H17" s="50" t="s">
        <v>119</v>
      </c>
    </row>
    <row r="18" spans="2:8" x14ac:dyDescent="0.2">
      <c r="B18" s="24"/>
      <c r="D18" s="43" t="s">
        <v>387</v>
      </c>
      <c r="E18" s="43">
        <v>17</v>
      </c>
      <c r="F18" s="45">
        <v>6</v>
      </c>
      <c r="G18" s="48" t="s">
        <v>34</v>
      </c>
      <c r="H18" s="50" t="s">
        <v>120</v>
      </c>
    </row>
    <row r="19" spans="2:8" x14ac:dyDescent="0.2">
      <c r="D19" s="43" t="s">
        <v>388</v>
      </c>
      <c r="E19" s="43">
        <v>18</v>
      </c>
      <c r="F19" s="45">
        <v>16</v>
      </c>
      <c r="G19" s="48" t="s">
        <v>413</v>
      </c>
      <c r="H19" s="50" t="s">
        <v>121</v>
      </c>
    </row>
    <row r="20" spans="2:8" x14ac:dyDescent="0.2">
      <c r="D20" s="43" t="s">
        <v>434</v>
      </c>
      <c r="E20" s="43">
        <v>19</v>
      </c>
      <c r="F20" s="45">
        <v>0</v>
      </c>
      <c r="G20" s="48" t="s">
        <v>414</v>
      </c>
      <c r="H20" s="50" t="s">
        <v>122</v>
      </c>
    </row>
    <row r="21" spans="2:8" x14ac:dyDescent="0.2">
      <c r="D21" s="43" t="s">
        <v>23</v>
      </c>
      <c r="E21" s="43">
        <v>20</v>
      </c>
      <c r="F21" s="45">
        <v>4</v>
      </c>
      <c r="G21" s="48" t="s">
        <v>82</v>
      </c>
      <c r="H21" s="50" t="s">
        <v>123</v>
      </c>
    </row>
    <row r="22" spans="2:8" x14ac:dyDescent="0.2">
      <c r="D22" s="43" t="s">
        <v>101</v>
      </c>
      <c r="E22" s="43">
        <v>21</v>
      </c>
      <c r="F22" s="43">
        <v>7</v>
      </c>
      <c r="G22" s="48" t="s">
        <v>22</v>
      </c>
      <c r="H22" s="50" t="s">
        <v>124</v>
      </c>
    </row>
    <row r="23" spans="2:8" x14ac:dyDescent="0.2">
      <c r="D23" s="43" t="s">
        <v>30</v>
      </c>
      <c r="E23" s="43">
        <v>22</v>
      </c>
      <c r="F23" s="45">
        <v>2</v>
      </c>
      <c r="G23" s="48" t="s">
        <v>415</v>
      </c>
      <c r="H23" s="50" t="s">
        <v>125</v>
      </c>
    </row>
    <row r="24" spans="2:8" x14ac:dyDescent="0.2">
      <c r="D24" s="43" t="s">
        <v>370</v>
      </c>
      <c r="E24" s="43">
        <v>23</v>
      </c>
      <c r="F24" s="45">
        <v>7</v>
      </c>
      <c r="G24" s="48" t="s">
        <v>416</v>
      </c>
      <c r="H24" s="50" t="s">
        <v>126</v>
      </c>
    </row>
    <row r="25" spans="2:8" x14ac:dyDescent="0.2">
      <c r="D25" s="43" t="s">
        <v>391</v>
      </c>
      <c r="E25" s="43">
        <v>24</v>
      </c>
      <c r="F25" s="45">
        <v>7</v>
      </c>
      <c r="G25" s="48" t="s">
        <v>417</v>
      </c>
      <c r="H25" s="50" t="s">
        <v>124</v>
      </c>
    </row>
    <row r="26" spans="2:8" x14ac:dyDescent="0.2">
      <c r="D26" s="43" t="s">
        <v>392</v>
      </c>
      <c r="E26" s="43">
        <v>25</v>
      </c>
      <c r="F26" s="45">
        <v>2</v>
      </c>
      <c r="G26" s="48" t="s">
        <v>418</v>
      </c>
      <c r="H26" s="50" t="s">
        <v>125</v>
      </c>
    </row>
    <row r="27" spans="2:8" x14ac:dyDescent="0.2">
      <c r="D27" s="43" t="s">
        <v>393</v>
      </c>
      <c r="E27" s="43">
        <v>26</v>
      </c>
      <c r="F27" s="45">
        <v>2</v>
      </c>
      <c r="G27" s="48" t="s">
        <v>419</v>
      </c>
      <c r="H27" s="50" t="s">
        <v>126</v>
      </c>
    </row>
    <row r="28" spans="2:8" x14ac:dyDescent="0.2">
      <c r="D28" s="43" t="s">
        <v>394</v>
      </c>
      <c r="E28" s="43">
        <v>27</v>
      </c>
      <c r="F28" s="45">
        <v>7</v>
      </c>
      <c r="G28" s="48" t="s">
        <v>420</v>
      </c>
      <c r="H28" s="50" t="s">
        <v>127</v>
      </c>
    </row>
    <row r="29" spans="2:8" x14ac:dyDescent="0.2">
      <c r="D29" s="43" t="s">
        <v>70</v>
      </c>
      <c r="E29" s="43">
        <v>28</v>
      </c>
      <c r="F29" s="45">
        <v>1</v>
      </c>
      <c r="G29" s="48" t="s">
        <v>421</v>
      </c>
      <c r="H29" s="50" t="s">
        <v>128</v>
      </c>
    </row>
    <row r="30" spans="2:8" x14ac:dyDescent="0.2">
      <c r="D30" s="43" t="s">
        <v>26</v>
      </c>
      <c r="E30" s="43">
        <v>29</v>
      </c>
      <c r="F30" s="45">
        <v>2</v>
      </c>
      <c r="G30" s="48" t="s">
        <v>94</v>
      </c>
      <c r="H30" s="50" t="s">
        <v>129</v>
      </c>
    </row>
    <row r="31" spans="2:8" x14ac:dyDescent="0.2">
      <c r="D31" s="43" t="s">
        <v>100</v>
      </c>
      <c r="E31" s="43">
        <v>30</v>
      </c>
      <c r="F31" s="45">
        <v>6</v>
      </c>
      <c r="G31" s="48" t="s">
        <v>422</v>
      </c>
      <c r="H31" s="50" t="s">
        <v>130</v>
      </c>
    </row>
    <row r="32" spans="2:8" x14ac:dyDescent="0.2">
      <c r="D32" s="43" t="s">
        <v>31</v>
      </c>
      <c r="E32" s="43">
        <v>31</v>
      </c>
      <c r="F32" s="45">
        <v>5</v>
      </c>
      <c r="G32" s="48" t="s">
        <v>85</v>
      </c>
      <c r="H32" s="50" t="s">
        <v>131</v>
      </c>
    </row>
    <row r="33" spans="4:8" x14ac:dyDescent="0.2">
      <c r="D33" s="43" t="s">
        <v>32</v>
      </c>
      <c r="E33" s="43">
        <v>32</v>
      </c>
      <c r="F33" s="45">
        <v>5</v>
      </c>
      <c r="G33" s="48" t="s">
        <v>423</v>
      </c>
      <c r="H33" s="50" t="s">
        <v>132</v>
      </c>
    </row>
    <row r="34" spans="4:8" x14ac:dyDescent="0.2">
      <c r="D34" s="43" t="s">
        <v>375</v>
      </c>
      <c r="E34" s="43">
        <v>33</v>
      </c>
      <c r="F34" s="45">
        <v>6</v>
      </c>
      <c r="G34" s="48" t="s">
        <v>84</v>
      </c>
      <c r="H34" s="50" t="s">
        <v>133</v>
      </c>
    </row>
    <row r="35" spans="4:8" x14ac:dyDescent="0.2">
      <c r="D35" s="43" t="s">
        <v>379</v>
      </c>
      <c r="E35" s="43">
        <v>34</v>
      </c>
      <c r="F35" s="45">
        <v>1</v>
      </c>
      <c r="G35" s="48" t="s">
        <v>20</v>
      </c>
      <c r="H35" s="50" t="s">
        <v>134</v>
      </c>
    </row>
    <row r="36" spans="4:8" x14ac:dyDescent="0.2">
      <c r="D36" s="46" t="s">
        <v>372</v>
      </c>
      <c r="E36" s="43">
        <v>35</v>
      </c>
      <c r="F36" s="45">
        <v>1</v>
      </c>
      <c r="G36" s="48" t="s">
        <v>86</v>
      </c>
      <c r="H36" s="50" t="s">
        <v>135</v>
      </c>
    </row>
    <row r="37" spans="4:8" x14ac:dyDescent="0.2">
      <c r="D37" s="46" t="s">
        <v>373</v>
      </c>
      <c r="E37" s="43">
        <v>36</v>
      </c>
      <c r="F37" s="45">
        <v>28</v>
      </c>
      <c r="G37" s="48" t="s">
        <v>424</v>
      </c>
      <c r="H37" s="50" t="s">
        <v>136</v>
      </c>
    </row>
    <row r="38" spans="4:8" x14ac:dyDescent="0.2">
      <c r="D38" s="46" t="s">
        <v>374</v>
      </c>
      <c r="E38" s="43">
        <v>37</v>
      </c>
      <c r="F38" s="45">
        <v>28</v>
      </c>
      <c r="G38" s="48" t="s">
        <v>81</v>
      </c>
      <c r="H38" s="50" t="s">
        <v>137</v>
      </c>
    </row>
    <row r="39" spans="4:8" x14ac:dyDescent="0.2">
      <c r="D39" s="46" t="s">
        <v>395</v>
      </c>
      <c r="E39" s="43">
        <v>38</v>
      </c>
      <c r="F39" s="45">
        <v>6</v>
      </c>
      <c r="G39" s="48" t="s">
        <v>18</v>
      </c>
      <c r="H39" s="50" t="s">
        <v>138</v>
      </c>
    </row>
    <row r="40" spans="4:8" x14ac:dyDescent="0.2">
      <c r="D40" s="46" t="s">
        <v>435</v>
      </c>
      <c r="E40" s="43">
        <v>39</v>
      </c>
      <c r="F40" s="45">
        <v>2</v>
      </c>
      <c r="G40" s="48" t="s">
        <v>425</v>
      </c>
      <c r="H40" s="50" t="s">
        <v>139</v>
      </c>
    </row>
    <row r="41" spans="4:8" x14ac:dyDescent="0.2">
      <c r="D41" s="43" t="s">
        <v>99</v>
      </c>
      <c r="E41" s="43">
        <v>40</v>
      </c>
      <c r="F41" s="45">
        <v>1</v>
      </c>
      <c r="G41" s="48" t="s">
        <v>426</v>
      </c>
      <c r="H41" s="50" t="s">
        <v>140</v>
      </c>
    </row>
    <row r="42" spans="4:8" x14ac:dyDescent="0.2">
      <c r="D42" s="43" t="s">
        <v>106</v>
      </c>
      <c r="E42" s="43">
        <v>41</v>
      </c>
      <c r="F42" s="45">
        <v>1</v>
      </c>
      <c r="G42" s="48" t="s">
        <v>75</v>
      </c>
      <c r="H42" s="50" t="s">
        <v>141</v>
      </c>
    </row>
    <row r="43" spans="4:8" x14ac:dyDescent="0.2">
      <c r="D43" s="43" t="s">
        <v>27</v>
      </c>
      <c r="E43" s="43">
        <v>42</v>
      </c>
      <c r="F43" s="45">
        <v>2</v>
      </c>
      <c r="H43" s="50" t="s">
        <v>142</v>
      </c>
    </row>
    <row r="44" spans="4:8" x14ac:dyDescent="0.2">
      <c r="D44" s="43" t="s">
        <v>377</v>
      </c>
      <c r="E44" s="43">
        <v>43</v>
      </c>
      <c r="F44" s="45">
        <v>0</v>
      </c>
      <c r="H44" s="50" t="s">
        <v>143</v>
      </c>
    </row>
    <row r="45" spans="4:8" x14ac:dyDescent="0.2">
      <c r="D45" s="43" t="s">
        <v>378</v>
      </c>
      <c r="E45" s="43">
        <v>44</v>
      </c>
      <c r="F45" s="45">
        <v>0</v>
      </c>
      <c r="H45" s="50" t="s">
        <v>144</v>
      </c>
    </row>
    <row r="46" spans="4:8" x14ac:dyDescent="0.2">
      <c r="D46" s="43" t="s">
        <v>66</v>
      </c>
      <c r="E46" s="43">
        <v>45</v>
      </c>
      <c r="F46" s="45">
        <v>12</v>
      </c>
      <c r="H46" s="50" t="s">
        <v>145</v>
      </c>
    </row>
    <row r="47" spans="4:8" x14ac:dyDescent="0.2">
      <c r="D47" s="43" t="s">
        <v>396</v>
      </c>
      <c r="E47" s="43">
        <v>46</v>
      </c>
      <c r="F47" s="45">
        <v>7</v>
      </c>
      <c r="H47" s="50" t="s">
        <v>146</v>
      </c>
    </row>
    <row r="48" spans="4:8" x14ac:dyDescent="0.2">
      <c r="D48" s="43" t="s">
        <v>436</v>
      </c>
      <c r="E48" s="43">
        <v>47</v>
      </c>
      <c r="F48" s="45">
        <v>1</v>
      </c>
      <c r="H48" s="50" t="s">
        <v>147</v>
      </c>
    </row>
    <row r="49" spans="4:8" x14ac:dyDescent="0.2">
      <c r="D49" s="43" t="s">
        <v>397</v>
      </c>
      <c r="E49" s="43">
        <v>48</v>
      </c>
      <c r="F49" s="45">
        <v>4</v>
      </c>
      <c r="H49" s="50" t="s">
        <v>148</v>
      </c>
    </row>
    <row r="50" spans="4:8" x14ac:dyDescent="0.2">
      <c r="D50" s="43" t="s">
        <v>398</v>
      </c>
      <c r="E50" s="43">
        <v>49</v>
      </c>
      <c r="F50" s="45">
        <v>9</v>
      </c>
      <c r="H50" s="50" t="s">
        <v>149</v>
      </c>
    </row>
    <row r="51" spans="4:8" x14ac:dyDescent="0.2">
      <c r="D51" s="43" t="s">
        <v>38</v>
      </c>
      <c r="E51" s="43">
        <v>50</v>
      </c>
      <c r="F51" s="45">
        <v>3</v>
      </c>
      <c r="H51" s="50" t="s">
        <v>150</v>
      </c>
    </row>
    <row r="52" spans="4:8" x14ac:dyDescent="0.2">
      <c r="D52" s="43" t="s">
        <v>399</v>
      </c>
      <c r="E52" s="43">
        <v>51</v>
      </c>
      <c r="F52" s="45">
        <v>9</v>
      </c>
      <c r="H52" s="50" t="s">
        <v>151</v>
      </c>
    </row>
    <row r="53" spans="4:8" x14ac:dyDescent="0.2">
      <c r="D53" s="43" t="s">
        <v>24</v>
      </c>
      <c r="E53" s="43">
        <v>52</v>
      </c>
      <c r="F53" s="45">
        <v>4</v>
      </c>
      <c r="H53" s="50" t="s">
        <v>152</v>
      </c>
    </row>
    <row r="54" spans="4:8" x14ac:dyDescent="0.2">
      <c r="D54" s="43" t="s">
        <v>400</v>
      </c>
      <c r="E54" s="43">
        <v>53</v>
      </c>
      <c r="F54" s="45">
        <v>7</v>
      </c>
      <c r="H54" s="50" t="s">
        <v>153</v>
      </c>
    </row>
    <row r="55" spans="4:8" x14ac:dyDescent="0.2">
      <c r="D55" s="43" t="s">
        <v>401</v>
      </c>
      <c r="E55" s="43">
        <v>54</v>
      </c>
      <c r="F55" s="45">
        <v>1</v>
      </c>
      <c r="H55" s="50" t="s">
        <v>154</v>
      </c>
    </row>
    <row r="56" spans="4:8" x14ac:dyDescent="0.2">
      <c r="D56" s="43" t="s">
        <v>107</v>
      </c>
      <c r="E56" s="43">
        <v>56</v>
      </c>
      <c r="F56" s="45">
        <v>1</v>
      </c>
      <c r="H56" s="50" t="s">
        <v>155</v>
      </c>
    </row>
    <row r="57" spans="4:8" x14ac:dyDescent="0.2">
      <c r="D57" s="43"/>
      <c r="E57" s="43"/>
      <c r="F57" s="45"/>
      <c r="H57" s="50" t="s">
        <v>156</v>
      </c>
    </row>
    <row r="58" spans="4:8" x14ac:dyDescent="0.2">
      <c r="D58" s="43" t="s">
        <v>380</v>
      </c>
      <c r="E58" s="43">
        <v>57</v>
      </c>
      <c r="F58" s="139">
        <v>2</v>
      </c>
      <c r="H58" s="50" t="s">
        <v>157</v>
      </c>
    </row>
    <row r="59" spans="4:8" x14ac:dyDescent="0.2">
      <c r="D59" s="138" t="s">
        <v>457</v>
      </c>
      <c r="E59" s="138">
        <v>58</v>
      </c>
      <c r="F59" s="139">
        <v>5</v>
      </c>
      <c r="H59" s="50" t="s">
        <v>158</v>
      </c>
    </row>
    <row r="60" spans="4:8" x14ac:dyDescent="0.2">
      <c r="D60" s="43" t="s">
        <v>437</v>
      </c>
      <c r="E60" s="43">
        <v>59</v>
      </c>
      <c r="F60" s="45">
        <v>12</v>
      </c>
      <c r="H60" s="50" t="s">
        <v>159</v>
      </c>
    </row>
    <row r="61" spans="4:8" x14ac:dyDescent="0.2">
      <c r="D61" s="43" t="s">
        <v>71</v>
      </c>
      <c r="E61" s="43">
        <v>60</v>
      </c>
      <c r="F61" s="45">
        <v>1</v>
      </c>
      <c r="H61" s="50" t="s">
        <v>160</v>
      </c>
    </row>
    <row r="62" spans="4:8" x14ac:dyDescent="0.2">
      <c r="D62" s="43" t="s">
        <v>108</v>
      </c>
      <c r="E62" s="43">
        <v>61</v>
      </c>
      <c r="F62" s="45">
        <v>1</v>
      </c>
      <c r="H62" s="50" t="s">
        <v>161</v>
      </c>
    </row>
    <row r="63" spans="4:8" x14ac:dyDescent="0.2">
      <c r="D63" s="43" t="s">
        <v>37</v>
      </c>
      <c r="E63" s="43">
        <v>62</v>
      </c>
      <c r="F63" s="45">
        <v>1</v>
      </c>
      <c r="H63" s="50" t="s">
        <v>162</v>
      </c>
    </row>
    <row r="64" spans="4:8" x14ac:dyDescent="0.2">
      <c r="D64" s="43" t="s">
        <v>402</v>
      </c>
      <c r="E64" s="43">
        <v>63</v>
      </c>
      <c r="F64" s="45">
        <v>1</v>
      </c>
      <c r="H64" s="50" t="s">
        <v>164</v>
      </c>
    </row>
    <row r="65" spans="4:8" x14ac:dyDescent="0.2">
      <c r="D65" s="43" t="s">
        <v>33</v>
      </c>
      <c r="E65" s="43">
        <v>64</v>
      </c>
      <c r="F65" s="45">
        <v>1</v>
      </c>
      <c r="H65" s="50" t="s">
        <v>165</v>
      </c>
    </row>
    <row r="66" spans="4:8" x14ac:dyDescent="0.2">
      <c r="D66" s="43" t="s">
        <v>87</v>
      </c>
      <c r="E66" s="43">
        <v>65</v>
      </c>
      <c r="F66" s="45">
        <v>7</v>
      </c>
      <c r="H66" s="50" t="s">
        <v>166</v>
      </c>
    </row>
    <row r="67" spans="4:8" x14ac:dyDescent="0.2">
      <c r="D67" s="43" t="s">
        <v>403</v>
      </c>
      <c r="E67" s="43">
        <v>66</v>
      </c>
      <c r="F67" s="45">
        <v>1</v>
      </c>
      <c r="H67" s="50" t="s">
        <v>167</v>
      </c>
    </row>
    <row r="68" spans="4:8" x14ac:dyDescent="0.2">
      <c r="D68" s="43" t="s">
        <v>404</v>
      </c>
      <c r="E68" s="43">
        <v>67</v>
      </c>
      <c r="F68" s="45">
        <v>3</v>
      </c>
      <c r="H68" s="50" t="s">
        <v>168</v>
      </c>
    </row>
    <row r="69" spans="4:8" x14ac:dyDescent="0.2">
      <c r="D69" s="43" t="s">
        <v>75</v>
      </c>
      <c r="E69" s="43">
        <v>68</v>
      </c>
      <c r="F69" s="45">
        <v>99</v>
      </c>
      <c r="H69" s="50" t="s">
        <v>169</v>
      </c>
    </row>
    <row r="70" spans="4:8" x14ac:dyDescent="0.2">
      <c r="E70" s="24">
        <v>69</v>
      </c>
      <c r="F70" s="25">
        <v>99</v>
      </c>
      <c r="H70" s="50" t="s">
        <v>170</v>
      </c>
    </row>
    <row r="71" spans="4:8" x14ac:dyDescent="0.2">
      <c r="E71" s="24"/>
      <c r="F71" s="24"/>
      <c r="H71" s="50" t="s">
        <v>171</v>
      </c>
    </row>
    <row r="72" spans="4:8" x14ac:dyDescent="0.2">
      <c r="H72" s="50" t="s">
        <v>172</v>
      </c>
    </row>
    <row r="73" spans="4:8" x14ac:dyDescent="0.2">
      <c r="H73" s="50" t="s">
        <v>173</v>
      </c>
    </row>
    <row r="74" spans="4:8" x14ac:dyDescent="0.2">
      <c r="H74" s="50" t="s">
        <v>174</v>
      </c>
    </row>
    <row r="75" spans="4:8" x14ac:dyDescent="0.2">
      <c r="H75" s="50" t="s">
        <v>175</v>
      </c>
    </row>
    <row r="76" spans="4:8" x14ac:dyDescent="0.2">
      <c r="H76" s="50" t="s">
        <v>176</v>
      </c>
    </row>
    <row r="77" spans="4:8" x14ac:dyDescent="0.2">
      <c r="H77" s="50" t="s">
        <v>178</v>
      </c>
    </row>
    <row r="78" spans="4:8" x14ac:dyDescent="0.2">
      <c r="H78" s="50" t="s">
        <v>179</v>
      </c>
    </row>
    <row r="79" spans="4:8" x14ac:dyDescent="0.2">
      <c r="H79" s="50" t="s">
        <v>180</v>
      </c>
    </row>
    <row r="80" spans="4:8" x14ac:dyDescent="0.2">
      <c r="H80" s="50" t="s">
        <v>181</v>
      </c>
    </row>
    <row r="81" spans="8:8" x14ac:dyDescent="0.2">
      <c r="H81" s="50" t="s">
        <v>182</v>
      </c>
    </row>
    <row r="82" spans="8:8" x14ac:dyDescent="0.2">
      <c r="H82" s="50" t="s">
        <v>183</v>
      </c>
    </row>
    <row r="83" spans="8:8" x14ac:dyDescent="0.2">
      <c r="H83" s="50" t="s">
        <v>184</v>
      </c>
    </row>
    <row r="84" spans="8:8" x14ac:dyDescent="0.2">
      <c r="H84" s="50" t="s">
        <v>185</v>
      </c>
    </row>
    <row r="85" spans="8:8" x14ac:dyDescent="0.2">
      <c r="H85" s="50" t="s">
        <v>186</v>
      </c>
    </row>
    <row r="86" spans="8:8" x14ac:dyDescent="0.2">
      <c r="H86" s="50" t="s">
        <v>187</v>
      </c>
    </row>
    <row r="87" spans="8:8" x14ac:dyDescent="0.2">
      <c r="H87" s="50" t="s">
        <v>189</v>
      </c>
    </row>
    <row r="88" spans="8:8" x14ac:dyDescent="0.2">
      <c r="H88" s="50" t="s">
        <v>190</v>
      </c>
    </row>
    <row r="89" spans="8:8" x14ac:dyDescent="0.2">
      <c r="H89" s="50" t="s">
        <v>191</v>
      </c>
    </row>
    <row r="90" spans="8:8" x14ac:dyDescent="0.2">
      <c r="H90" s="50" t="s">
        <v>192</v>
      </c>
    </row>
    <row r="91" spans="8:8" x14ac:dyDescent="0.2">
      <c r="H91" s="50" t="s">
        <v>193</v>
      </c>
    </row>
    <row r="92" spans="8:8" x14ac:dyDescent="0.2">
      <c r="H92" s="50" t="s">
        <v>194</v>
      </c>
    </row>
    <row r="93" spans="8:8" x14ac:dyDescent="0.2">
      <c r="H93" s="50" t="s">
        <v>195</v>
      </c>
    </row>
    <row r="94" spans="8:8" x14ac:dyDescent="0.2">
      <c r="H94" s="50" t="s">
        <v>196</v>
      </c>
    </row>
    <row r="95" spans="8:8" x14ac:dyDescent="0.2">
      <c r="H95" s="50" t="s">
        <v>197</v>
      </c>
    </row>
    <row r="96" spans="8:8" x14ac:dyDescent="0.2">
      <c r="H96" s="50" t="s">
        <v>198</v>
      </c>
    </row>
    <row r="97" spans="8:8" x14ac:dyDescent="0.2">
      <c r="H97" s="50" t="s">
        <v>199</v>
      </c>
    </row>
    <row r="98" spans="8:8" x14ac:dyDescent="0.2">
      <c r="H98" s="50" t="s">
        <v>200</v>
      </c>
    </row>
    <row r="99" spans="8:8" x14ac:dyDescent="0.2">
      <c r="H99" s="50" t="s">
        <v>201</v>
      </c>
    </row>
    <row r="100" spans="8:8" x14ac:dyDescent="0.2">
      <c r="H100" s="50" t="s">
        <v>202</v>
      </c>
    </row>
    <row r="101" spans="8:8" x14ac:dyDescent="0.2">
      <c r="H101" s="50" t="s">
        <v>203</v>
      </c>
    </row>
    <row r="102" spans="8:8" x14ac:dyDescent="0.2">
      <c r="H102" s="50" t="s">
        <v>204</v>
      </c>
    </row>
    <row r="103" spans="8:8" x14ac:dyDescent="0.2">
      <c r="H103" s="50" t="s">
        <v>205</v>
      </c>
    </row>
    <row r="104" spans="8:8" x14ac:dyDescent="0.2">
      <c r="H104" s="50" t="s">
        <v>206</v>
      </c>
    </row>
    <row r="105" spans="8:8" x14ac:dyDescent="0.2">
      <c r="H105" s="50" t="s">
        <v>207</v>
      </c>
    </row>
    <row r="106" spans="8:8" x14ac:dyDescent="0.2">
      <c r="H106" s="50" t="s">
        <v>208</v>
      </c>
    </row>
    <row r="107" spans="8:8" x14ac:dyDescent="0.2">
      <c r="H107" s="50" t="s">
        <v>209</v>
      </c>
    </row>
    <row r="108" spans="8:8" x14ac:dyDescent="0.2">
      <c r="H108" s="50" t="s">
        <v>210</v>
      </c>
    </row>
    <row r="109" spans="8:8" x14ac:dyDescent="0.2">
      <c r="H109" s="50" t="s">
        <v>211</v>
      </c>
    </row>
    <row r="110" spans="8:8" x14ac:dyDescent="0.2">
      <c r="H110" s="50" t="s">
        <v>212</v>
      </c>
    </row>
    <row r="111" spans="8:8" x14ac:dyDescent="0.2">
      <c r="H111" s="50" t="s">
        <v>213</v>
      </c>
    </row>
    <row r="112" spans="8:8" x14ac:dyDescent="0.2">
      <c r="H112" s="50" t="s">
        <v>214</v>
      </c>
    </row>
    <row r="113" spans="8:8" x14ac:dyDescent="0.2">
      <c r="H113" s="50" t="s">
        <v>215</v>
      </c>
    </row>
    <row r="114" spans="8:8" x14ac:dyDescent="0.2">
      <c r="H114" s="50" t="s">
        <v>216</v>
      </c>
    </row>
    <row r="115" spans="8:8" x14ac:dyDescent="0.2">
      <c r="H115" s="50" t="s">
        <v>217</v>
      </c>
    </row>
    <row r="116" spans="8:8" x14ac:dyDescent="0.2">
      <c r="H116" s="50" t="s">
        <v>218</v>
      </c>
    </row>
    <row r="117" spans="8:8" x14ac:dyDescent="0.2">
      <c r="H117" s="50" t="s">
        <v>219</v>
      </c>
    </row>
    <row r="118" spans="8:8" x14ac:dyDescent="0.2">
      <c r="H118" s="50" t="s">
        <v>220</v>
      </c>
    </row>
    <row r="119" spans="8:8" x14ac:dyDescent="0.2">
      <c r="H119" s="50" t="s">
        <v>221</v>
      </c>
    </row>
    <row r="120" spans="8:8" x14ac:dyDescent="0.2">
      <c r="H120" s="50" t="s">
        <v>222</v>
      </c>
    </row>
    <row r="121" spans="8:8" x14ac:dyDescent="0.2">
      <c r="H121" s="50" t="s">
        <v>223</v>
      </c>
    </row>
    <row r="122" spans="8:8" x14ac:dyDescent="0.2">
      <c r="H122" s="50" t="s">
        <v>224</v>
      </c>
    </row>
    <row r="123" spans="8:8" x14ac:dyDescent="0.2">
      <c r="H123" s="50" t="s">
        <v>225</v>
      </c>
    </row>
    <row r="124" spans="8:8" x14ac:dyDescent="0.2">
      <c r="H124" s="50" t="s">
        <v>226</v>
      </c>
    </row>
    <row r="125" spans="8:8" x14ac:dyDescent="0.2">
      <c r="H125" s="50" t="s">
        <v>227</v>
      </c>
    </row>
    <row r="126" spans="8:8" x14ac:dyDescent="0.2">
      <c r="H126" s="50" t="s">
        <v>228</v>
      </c>
    </row>
    <row r="127" spans="8:8" x14ac:dyDescent="0.2">
      <c r="H127" s="50" t="s">
        <v>229</v>
      </c>
    </row>
    <row r="128" spans="8:8" x14ac:dyDescent="0.2">
      <c r="H128" s="50" t="s">
        <v>230</v>
      </c>
    </row>
    <row r="129" spans="8:8" x14ac:dyDescent="0.2">
      <c r="H129" s="50" t="s">
        <v>231</v>
      </c>
    </row>
    <row r="130" spans="8:8" x14ac:dyDescent="0.2">
      <c r="H130" s="50" t="s">
        <v>233</v>
      </c>
    </row>
    <row r="131" spans="8:8" x14ac:dyDescent="0.2">
      <c r="H131" s="50" t="s">
        <v>234</v>
      </c>
    </row>
    <row r="132" spans="8:8" x14ac:dyDescent="0.2">
      <c r="H132" s="50" t="s">
        <v>235</v>
      </c>
    </row>
    <row r="133" spans="8:8" x14ac:dyDescent="0.2">
      <c r="H133" s="50" t="s">
        <v>236</v>
      </c>
    </row>
    <row r="134" spans="8:8" x14ac:dyDescent="0.2">
      <c r="H134" s="50" t="s">
        <v>237</v>
      </c>
    </row>
    <row r="135" spans="8:8" x14ac:dyDescent="0.2">
      <c r="H135" s="50" t="s">
        <v>238</v>
      </c>
    </row>
    <row r="136" spans="8:8" x14ac:dyDescent="0.2">
      <c r="H136" s="50" t="s">
        <v>239</v>
      </c>
    </row>
    <row r="137" spans="8:8" x14ac:dyDescent="0.2">
      <c r="H137" s="50" t="s">
        <v>240</v>
      </c>
    </row>
    <row r="138" spans="8:8" x14ac:dyDescent="0.2">
      <c r="H138" s="50" t="s">
        <v>241</v>
      </c>
    </row>
    <row r="139" spans="8:8" x14ac:dyDescent="0.2">
      <c r="H139" s="50" t="s">
        <v>242</v>
      </c>
    </row>
    <row r="140" spans="8:8" x14ac:dyDescent="0.2">
      <c r="H140" s="50" t="s">
        <v>243</v>
      </c>
    </row>
    <row r="141" spans="8:8" x14ac:dyDescent="0.2">
      <c r="H141" s="50" t="s">
        <v>244</v>
      </c>
    </row>
    <row r="142" spans="8:8" x14ac:dyDescent="0.2">
      <c r="H142" s="50" t="s">
        <v>245</v>
      </c>
    </row>
    <row r="143" spans="8:8" x14ac:dyDescent="0.2">
      <c r="H143" s="50" t="s">
        <v>246</v>
      </c>
    </row>
    <row r="144" spans="8:8" x14ac:dyDescent="0.2">
      <c r="H144" s="50" t="s">
        <v>247</v>
      </c>
    </row>
    <row r="145" spans="8:8" x14ac:dyDescent="0.2">
      <c r="H145" s="50" t="s">
        <v>248</v>
      </c>
    </row>
    <row r="146" spans="8:8" x14ac:dyDescent="0.2">
      <c r="H146" s="50" t="s">
        <v>249</v>
      </c>
    </row>
    <row r="147" spans="8:8" x14ac:dyDescent="0.2">
      <c r="H147" s="50" t="s">
        <v>250</v>
      </c>
    </row>
    <row r="148" spans="8:8" x14ac:dyDescent="0.2">
      <c r="H148" s="50" t="s">
        <v>251</v>
      </c>
    </row>
    <row r="149" spans="8:8" x14ac:dyDescent="0.2">
      <c r="H149" s="50" t="s">
        <v>252</v>
      </c>
    </row>
    <row r="150" spans="8:8" x14ac:dyDescent="0.2">
      <c r="H150" s="50" t="s">
        <v>253</v>
      </c>
    </row>
    <row r="151" spans="8:8" x14ac:dyDescent="0.2">
      <c r="H151" s="50" t="s">
        <v>254</v>
      </c>
    </row>
    <row r="152" spans="8:8" x14ac:dyDescent="0.2">
      <c r="H152" s="50" t="s">
        <v>255</v>
      </c>
    </row>
    <row r="153" spans="8:8" x14ac:dyDescent="0.2">
      <c r="H153" s="50" t="s">
        <v>256</v>
      </c>
    </row>
    <row r="154" spans="8:8" x14ac:dyDescent="0.2">
      <c r="H154" s="50" t="s">
        <v>257</v>
      </c>
    </row>
    <row r="155" spans="8:8" x14ac:dyDescent="0.2">
      <c r="H155" s="50" t="s">
        <v>258</v>
      </c>
    </row>
    <row r="156" spans="8:8" x14ac:dyDescent="0.2">
      <c r="H156" s="50" t="s">
        <v>260</v>
      </c>
    </row>
    <row r="157" spans="8:8" x14ac:dyDescent="0.2">
      <c r="H157" s="50" t="s">
        <v>261</v>
      </c>
    </row>
    <row r="158" spans="8:8" x14ac:dyDescent="0.2">
      <c r="H158" s="50" t="s">
        <v>262</v>
      </c>
    </row>
    <row r="159" spans="8:8" x14ac:dyDescent="0.2">
      <c r="H159" s="50" t="s">
        <v>263</v>
      </c>
    </row>
    <row r="160" spans="8:8" x14ac:dyDescent="0.2">
      <c r="H160" s="50" t="s">
        <v>264</v>
      </c>
    </row>
    <row r="161" spans="8:8" x14ac:dyDescent="0.2">
      <c r="H161" s="50" t="s">
        <v>265</v>
      </c>
    </row>
    <row r="162" spans="8:8" x14ac:dyDescent="0.2">
      <c r="H162" s="50" t="s">
        <v>266</v>
      </c>
    </row>
    <row r="163" spans="8:8" x14ac:dyDescent="0.2">
      <c r="H163" s="50" t="s">
        <v>267</v>
      </c>
    </row>
    <row r="164" spans="8:8" x14ac:dyDescent="0.2">
      <c r="H164" s="50" t="s">
        <v>268</v>
      </c>
    </row>
    <row r="165" spans="8:8" x14ac:dyDescent="0.2">
      <c r="H165" s="50" t="s">
        <v>269</v>
      </c>
    </row>
    <row r="166" spans="8:8" x14ac:dyDescent="0.2">
      <c r="H166" s="50" t="s">
        <v>270</v>
      </c>
    </row>
    <row r="167" spans="8:8" x14ac:dyDescent="0.2">
      <c r="H167" s="50" t="s">
        <v>271</v>
      </c>
    </row>
    <row r="168" spans="8:8" x14ac:dyDescent="0.2">
      <c r="H168" s="50" t="s">
        <v>272</v>
      </c>
    </row>
    <row r="169" spans="8:8" x14ac:dyDescent="0.2">
      <c r="H169" s="50" t="s">
        <v>273</v>
      </c>
    </row>
    <row r="170" spans="8:8" x14ac:dyDescent="0.2">
      <c r="H170" s="50" t="s">
        <v>274</v>
      </c>
    </row>
    <row r="171" spans="8:8" x14ac:dyDescent="0.2">
      <c r="H171" s="50" t="s">
        <v>275</v>
      </c>
    </row>
    <row r="172" spans="8:8" x14ac:dyDescent="0.2">
      <c r="H172" s="50" t="s">
        <v>276</v>
      </c>
    </row>
    <row r="173" spans="8:8" x14ac:dyDescent="0.2">
      <c r="H173" s="50" t="s">
        <v>277</v>
      </c>
    </row>
    <row r="174" spans="8:8" x14ac:dyDescent="0.2">
      <c r="H174" s="50" t="s">
        <v>278</v>
      </c>
    </row>
    <row r="175" spans="8:8" x14ac:dyDescent="0.2">
      <c r="H175" s="50" t="s">
        <v>279</v>
      </c>
    </row>
    <row r="176" spans="8:8" x14ac:dyDescent="0.2">
      <c r="H176" s="50" t="s">
        <v>280</v>
      </c>
    </row>
    <row r="177" spans="8:8" x14ac:dyDescent="0.2">
      <c r="H177" s="50" t="s">
        <v>281</v>
      </c>
    </row>
    <row r="178" spans="8:8" x14ac:dyDescent="0.2">
      <c r="H178" s="50" t="s">
        <v>282</v>
      </c>
    </row>
    <row r="179" spans="8:8" x14ac:dyDescent="0.2">
      <c r="H179" s="50" t="s">
        <v>283</v>
      </c>
    </row>
    <row r="180" spans="8:8" x14ac:dyDescent="0.2">
      <c r="H180" s="50" t="s">
        <v>284</v>
      </c>
    </row>
    <row r="181" spans="8:8" x14ac:dyDescent="0.2">
      <c r="H181" s="50" t="s">
        <v>285</v>
      </c>
    </row>
    <row r="182" spans="8:8" x14ac:dyDescent="0.2">
      <c r="H182" s="50" t="s">
        <v>286</v>
      </c>
    </row>
    <row r="183" spans="8:8" x14ac:dyDescent="0.2">
      <c r="H183" s="50" t="s">
        <v>287</v>
      </c>
    </row>
    <row r="184" spans="8:8" x14ac:dyDescent="0.2">
      <c r="H184" s="50" t="s">
        <v>288</v>
      </c>
    </row>
    <row r="185" spans="8:8" x14ac:dyDescent="0.2">
      <c r="H185" s="50" t="s">
        <v>289</v>
      </c>
    </row>
    <row r="186" spans="8:8" x14ac:dyDescent="0.2">
      <c r="H186" s="50" t="s">
        <v>290</v>
      </c>
    </row>
    <row r="187" spans="8:8" x14ac:dyDescent="0.2">
      <c r="H187" s="50" t="s">
        <v>291</v>
      </c>
    </row>
    <row r="188" spans="8:8" x14ac:dyDescent="0.2">
      <c r="H188" s="50" t="s">
        <v>292</v>
      </c>
    </row>
    <row r="189" spans="8:8" x14ac:dyDescent="0.2">
      <c r="H189" s="50" t="s">
        <v>293</v>
      </c>
    </row>
    <row r="190" spans="8:8" x14ac:dyDescent="0.2">
      <c r="H190" s="50" t="s">
        <v>294</v>
      </c>
    </row>
    <row r="191" spans="8:8" x14ac:dyDescent="0.2">
      <c r="H191" s="50" t="s">
        <v>295</v>
      </c>
    </row>
    <row r="192" spans="8:8" x14ac:dyDescent="0.2">
      <c r="H192" s="50" t="s">
        <v>296</v>
      </c>
    </row>
    <row r="193" spans="8:8" x14ac:dyDescent="0.2">
      <c r="H193" s="50" t="s">
        <v>297</v>
      </c>
    </row>
    <row r="194" spans="8:8" x14ac:dyDescent="0.2">
      <c r="H194" s="50" t="s">
        <v>298</v>
      </c>
    </row>
    <row r="195" spans="8:8" x14ac:dyDescent="0.2">
      <c r="H195" s="50" t="s">
        <v>299</v>
      </c>
    </row>
    <row r="196" spans="8:8" x14ac:dyDescent="0.2">
      <c r="H196" s="50" t="s">
        <v>300</v>
      </c>
    </row>
    <row r="197" spans="8:8" x14ac:dyDescent="0.2">
      <c r="H197" s="50" t="s">
        <v>301</v>
      </c>
    </row>
    <row r="198" spans="8:8" x14ac:dyDescent="0.2">
      <c r="H198" s="50" t="s">
        <v>302</v>
      </c>
    </row>
    <row r="199" spans="8:8" x14ac:dyDescent="0.2">
      <c r="H199" s="50" t="s">
        <v>303</v>
      </c>
    </row>
    <row r="200" spans="8:8" x14ac:dyDescent="0.2">
      <c r="H200" s="50" t="s">
        <v>304</v>
      </c>
    </row>
    <row r="201" spans="8:8" x14ac:dyDescent="0.2">
      <c r="H201" s="50" t="s">
        <v>305</v>
      </c>
    </row>
    <row r="202" spans="8:8" x14ac:dyDescent="0.2">
      <c r="H202" s="50" t="s">
        <v>306</v>
      </c>
    </row>
    <row r="203" spans="8:8" x14ac:dyDescent="0.2">
      <c r="H203" s="50" t="s">
        <v>307</v>
      </c>
    </row>
    <row r="204" spans="8:8" x14ac:dyDescent="0.2">
      <c r="H204" s="50" t="s">
        <v>308</v>
      </c>
    </row>
    <row r="205" spans="8:8" x14ac:dyDescent="0.2">
      <c r="H205" s="50" t="s">
        <v>309</v>
      </c>
    </row>
    <row r="206" spans="8:8" x14ac:dyDescent="0.2">
      <c r="H206" s="50" t="s">
        <v>310</v>
      </c>
    </row>
    <row r="207" spans="8:8" x14ac:dyDescent="0.2">
      <c r="H207" s="50" t="s">
        <v>311</v>
      </c>
    </row>
    <row r="208" spans="8:8" x14ac:dyDescent="0.2">
      <c r="H208" s="50" t="s">
        <v>312</v>
      </c>
    </row>
    <row r="209" spans="8:8" x14ac:dyDescent="0.2">
      <c r="H209" s="50" t="s">
        <v>313</v>
      </c>
    </row>
    <row r="210" spans="8:8" x14ac:dyDescent="0.2">
      <c r="H210" s="50" t="s">
        <v>314</v>
      </c>
    </row>
    <row r="211" spans="8:8" x14ac:dyDescent="0.2">
      <c r="H211" s="50" t="s">
        <v>315</v>
      </c>
    </row>
    <row r="212" spans="8:8" x14ac:dyDescent="0.2">
      <c r="H212" s="50" t="s">
        <v>316</v>
      </c>
    </row>
    <row r="213" spans="8:8" x14ac:dyDescent="0.2">
      <c r="H213" s="50" t="s">
        <v>317</v>
      </c>
    </row>
    <row r="214" spans="8:8" x14ac:dyDescent="0.2">
      <c r="H214" s="50" t="s">
        <v>318</v>
      </c>
    </row>
    <row r="215" spans="8:8" x14ac:dyDescent="0.2">
      <c r="H215" s="50" t="s">
        <v>319</v>
      </c>
    </row>
    <row r="216" spans="8:8" x14ac:dyDescent="0.2">
      <c r="H216" s="50" t="s">
        <v>320</v>
      </c>
    </row>
    <row r="217" spans="8:8" x14ac:dyDescent="0.2">
      <c r="H217" s="50" t="s">
        <v>321</v>
      </c>
    </row>
    <row r="218" spans="8:8" x14ac:dyDescent="0.2">
      <c r="H218" s="50" t="s">
        <v>322</v>
      </c>
    </row>
    <row r="219" spans="8:8" x14ac:dyDescent="0.2">
      <c r="H219" s="50" t="s">
        <v>323</v>
      </c>
    </row>
    <row r="220" spans="8:8" x14ac:dyDescent="0.2">
      <c r="H220" s="50" t="s">
        <v>324</v>
      </c>
    </row>
    <row r="221" spans="8:8" x14ac:dyDescent="0.2">
      <c r="H221" s="50" t="s">
        <v>325</v>
      </c>
    </row>
    <row r="222" spans="8:8" x14ac:dyDescent="0.2">
      <c r="H222" s="50" t="s">
        <v>326</v>
      </c>
    </row>
    <row r="223" spans="8:8" x14ac:dyDescent="0.2">
      <c r="H223" s="50" t="s">
        <v>327</v>
      </c>
    </row>
    <row r="224" spans="8:8" x14ac:dyDescent="0.2">
      <c r="H224" s="50" t="s">
        <v>328</v>
      </c>
    </row>
    <row r="225" spans="8:8" x14ac:dyDescent="0.2">
      <c r="H225" s="50" t="s">
        <v>329</v>
      </c>
    </row>
    <row r="226" spans="8:8" x14ac:dyDescent="0.2">
      <c r="H226" s="50" t="s">
        <v>330</v>
      </c>
    </row>
    <row r="227" spans="8:8" x14ac:dyDescent="0.2">
      <c r="H227" s="50" t="s">
        <v>331</v>
      </c>
    </row>
    <row r="228" spans="8:8" x14ac:dyDescent="0.2">
      <c r="H228" s="50" t="s">
        <v>332</v>
      </c>
    </row>
    <row r="229" spans="8:8" x14ac:dyDescent="0.2">
      <c r="H229" s="50" t="s">
        <v>333</v>
      </c>
    </row>
    <row r="230" spans="8:8" x14ac:dyDescent="0.2">
      <c r="H230" s="50" t="s">
        <v>334</v>
      </c>
    </row>
    <row r="231" spans="8:8" x14ac:dyDescent="0.2">
      <c r="H231" s="50" t="s">
        <v>335</v>
      </c>
    </row>
    <row r="232" spans="8:8" x14ac:dyDescent="0.2">
      <c r="H232" s="50" t="s">
        <v>336</v>
      </c>
    </row>
    <row r="233" spans="8:8" x14ac:dyDescent="0.2">
      <c r="H233" s="50" t="s">
        <v>337</v>
      </c>
    </row>
    <row r="234" spans="8:8" x14ac:dyDescent="0.2">
      <c r="H234" s="50" t="s">
        <v>338</v>
      </c>
    </row>
    <row r="235" spans="8:8" x14ac:dyDescent="0.2">
      <c r="H235" s="50" t="s">
        <v>339</v>
      </c>
    </row>
    <row r="236" spans="8:8" x14ac:dyDescent="0.2">
      <c r="H236" s="50" t="s">
        <v>340</v>
      </c>
    </row>
    <row r="237" spans="8:8" x14ac:dyDescent="0.2">
      <c r="H237" s="50" t="s">
        <v>341</v>
      </c>
    </row>
    <row r="238" spans="8:8" x14ac:dyDescent="0.2">
      <c r="H238" s="50" t="s">
        <v>342</v>
      </c>
    </row>
    <row r="239" spans="8:8" x14ac:dyDescent="0.2">
      <c r="H239" s="50" t="s">
        <v>343</v>
      </c>
    </row>
    <row r="240" spans="8:8" x14ac:dyDescent="0.2">
      <c r="H240" s="50" t="s">
        <v>344</v>
      </c>
    </row>
    <row r="241" spans="8:8" x14ac:dyDescent="0.2">
      <c r="H241" s="50" t="s">
        <v>345</v>
      </c>
    </row>
    <row r="242" spans="8:8" x14ac:dyDescent="0.2">
      <c r="H242" s="50" t="s">
        <v>346</v>
      </c>
    </row>
    <row r="243" spans="8:8" x14ac:dyDescent="0.2">
      <c r="H243" s="50" t="s">
        <v>347</v>
      </c>
    </row>
    <row r="244" spans="8:8" x14ac:dyDescent="0.2">
      <c r="H244" s="50" t="s">
        <v>348</v>
      </c>
    </row>
    <row r="245" spans="8:8" x14ac:dyDescent="0.2">
      <c r="H245" s="50" t="s">
        <v>349</v>
      </c>
    </row>
    <row r="246" spans="8:8" x14ac:dyDescent="0.2">
      <c r="H246" s="50" t="s">
        <v>350</v>
      </c>
    </row>
    <row r="247" spans="8:8" x14ac:dyDescent="0.2">
      <c r="H247" s="50" t="s">
        <v>351</v>
      </c>
    </row>
    <row r="248" spans="8:8" x14ac:dyDescent="0.2">
      <c r="H248" s="50" t="s">
        <v>352</v>
      </c>
    </row>
  </sheetData>
  <sheetProtection algorithmName="SHA-512" hashValue="ggoz1CkS/aG6PyyFB45L6YE1rFDeP3cTd7klqHYRfS0axjzWeFjSKzaDrxAd7b0AzimLnJftjU8sM0ZwJWxreA==" saltValue="qQ84DGRugqhbZcrTRQl53Q==" spinCount="100000" sheet="1" formatCells="0" formatColumns="0" formatRows="0" insertColumns="0" insertRows="0" insertHyperlinks="0" deleteColumns="0" deleteRows="0" sort="0" autoFilter="0" pivotTables="0"/>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K87"/>
  <sheetViews>
    <sheetView topLeftCell="A2" zoomScale="120" zoomScaleNormal="120" workbookViewId="0">
      <selection activeCell="A10" sqref="A10"/>
    </sheetView>
  </sheetViews>
  <sheetFormatPr defaultColWidth="9.140625" defaultRowHeight="12.75" x14ac:dyDescent="0.2"/>
  <cols>
    <col min="1" max="4" width="9.140625" style="1"/>
    <col min="5" max="5" width="8.42578125" style="1" customWidth="1"/>
    <col min="6" max="8" width="9.140625" style="1"/>
    <col min="9" max="9" width="13.5703125" style="1" customWidth="1"/>
    <col min="10" max="16384" width="9.140625" style="1"/>
  </cols>
  <sheetData>
    <row r="1" spans="1:9" ht="3.75" hidden="1" customHeight="1" thickBot="1" x14ac:dyDescent="0.25"/>
    <row r="2" spans="1:9" ht="18.75" thickBot="1" x14ac:dyDescent="0.3">
      <c r="A2" s="257" t="s">
        <v>69</v>
      </c>
      <c r="B2" s="258"/>
      <c r="C2" s="258"/>
      <c r="D2" s="258"/>
      <c r="E2" s="258"/>
      <c r="F2" s="258"/>
      <c r="G2" s="258"/>
      <c r="H2" s="258"/>
      <c r="I2" s="259"/>
    </row>
    <row r="3" spans="1:9" x14ac:dyDescent="0.2">
      <c r="A3" s="260" t="s">
        <v>6</v>
      </c>
      <c r="B3" s="260"/>
      <c r="C3" s="260"/>
      <c r="D3" s="260"/>
      <c r="E3" s="260"/>
      <c r="F3" s="260"/>
      <c r="G3" s="260"/>
      <c r="H3" s="260"/>
      <c r="I3" s="260"/>
    </row>
    <row r="4" spans="1:9" x14ac:dyDescent="0.2">
      <c r="A4" s="135"/>
      <c r="B4" s="135"/>
      <c r="C4" s="135"/>
      <c r="D4" s="135"/>
      <c r="E4" s="135"/>
      <c r="F4" s="135"/>
      <c r="G4" s="135"/>
      <c r="H4" s="135"/>
      <c r="I4" s="135"/>
    </row>
    <row r="5" spans="1:9" x14ac:dyDescent="0.2">
      <c r="A5" s="136" t="s">
        <v>478</v>
      </c>
      <c r="B5" s="135"/>
      <c r="C5" s="135"/>
      <c r="D5" s="135"/>
      <c r="E5" s="135"/>
      <c r="F5" s="135"/>
      <c r="G5" s="135"/>
      <c r="H5" s="135"/>
      <c r="I5" s="135"/>
    </row>
    <row r="6" spans="1:9" x14ac:dyDescent="0.2">
      <c r="A6" s="135"/>
      <c r="B6" s="135"/>
      <c r="C6" s="135"/>
      <c r="D6" s="135"/>
      <c r="E6" s="135"/>
      <c r="F6" s="135"/>
      <c r="G6" s="135"/>
      <c r="H6" s="135"/>
      <c r="I6" s="135"/>
    </row>
    <row r="7" spans="1:9" x14ac:dyDescent="0.2">
      <c r="A7" s="3" t="s">
        <v>68</v>
      </c>
      <c r="B7" s="3"/>
      <c r="C7" s="3"/>
      <c r="D7" s="3"/>
      <c r="E7" s="3"/>
      <c r="F7" s="3"/>
      <c r="G7" s="3"/>
      <c r="H7" s="3"/>
      <c r="I7" s="3"/>
    </row>
    <row r="8" spans="1:9" x14ac:dyDescent="0.2">
      <c r="A8" s="3" t="s">
        <v>459</v>
      </c>
      <c r="B8" s="3"/>
      <c r="C8" s="3"/>
      <c r="D8" s="3"/>
      <c r="E8" s="3"/>
      <c r="F8" s="3"/>
      <c r="G8" s="3"/>
      <c r="H8" s="3"/>
      <c r="I8" s="3"/>
    </row>
    <row r="9" spans="1:9" ht="6" customHeight="1" x14ac:dyDescent="0.2">
      <c r="A9" s="3"/>
      <c r="B9" s="3"/>
      <c r="C9" s="3"/>
      <c r="D9" s="3"/>
      <c r="E9" s="3"/>
      <c r="F9" s="3"/>
      <c r="G9" s="3"/>
      <c r="H9" s="3"/>
      <c r="I9" s="3"/>
    </row>
    <row r="10" spans="1:9" ht="12.75" customHeight="1" x14ac:dyDescent="0.2">
      <c r="A10" s="3" t="s">
        <v>440</v>
      </c>
      <c r="B10" s="3"/>
      <c r="C10" s="3"/>
      <c r="D10" s="3"/>
      <c r="E10" s="3"/>
      <c r="F10" s="3"/>
      <c r="G10" s="3"/>
      <c r="H10" s="3"/>
      <c r="I10" s="3"/>
    </row>
    <row r="11" spans="1:9" x14ac:dyDescent="0.2">
      <c r="A11" s="3" t="s">
        <v>48</v>
      </c>
      <c r="B11" s="3"/>
      <c r="C11" s="3"/>
      <c r="D11" s="3"/>
      <c r="E11" s="3"/>
      <c r="F11" s="3"/>
      <c r="G11" s="3"/>
      <c r="H11" s="3"/>
      <c r="I11" s="3"/>
    </row>
    <row r="12" spans="1:9" x14ac:dyDescent="0.2">
      <c r="A12" s="3" t="s">
        <v>47</v>
      </c>
      <c r="B12" s="3"/>
      <c r="C12" s="3"/>
      <c r="D12" s="3"/>
      <c r="E12" s="3"/>
      <c r="F12" s="3"/>
      <c r="G12" s="3"/>
      <c r="H12" s="3"/>
      <c r="I12" s="3"/>
    </row>
    <row r="13" spans="1:9" ht="3.75" customHeight="1" x14ac:dyDescent="0.2">
      <c r="A13" s="3"/>
      <c r="B13" s="3"/>
      <c r="C13" s="3"/>
      <c r="D13" s="3"/>
      <c r="E13" s="3"/>
      <c r="F13" s="3"/>
      <c r="G13" s="3"/>
      <c r="H13" s="3"/>
      <c r="I13" s="3"/>
    </row>
    <row r="14" spans="1:9" x14ac:dyDescent="0.2">
      <c r="A14" s="3" t="s">
        <v>91</v>
      </c>
      <c r="B14" s="3"/>
      <c r="C14" s="3"/>
      <c r="D14" s="3"/>
      <c r="E14" s="3"/>
      <c r="F14" s="3"/>
      <c r="G14" s="3"/>
      <c r="H14" s="3"/>
      <c r="I14" s="3"/>
    </row>
    <row r="15" spans="1:9" x14ac:dyDescent="0.2">
      <c r="A15" s="3" t="s">
        <v>92</v>
      </c>
      <c r="B15" s="3"/>
      <c r="C15" s="3"/>
      <c r="D15" s="3"/>
      <c r="E15" s="3"/>
      <c r="F15" s="3"/>
      <c r="G15" s="3"/>
      <c r="H15" s="3"/>
      <c r="I15" s="3"/>
    </row>
    <row r="16" spans="1:9" ht="3.75" customHeight="1" x14ac:dyDescent="0.2">
      <c r="A16" s="3"/>
      <c r="B16" s="3"/>
      <c r="C16" s="3"/>
      <c r="D16" s="3"/>
      <c r="E16" s="3"/>
      <c r="F16" s="3"/>
      <c r="G16" s="3"/>
      <c r="H16" s="3"/>
      <c r="I16" s="3"/>
    </row>
    <row r="17" spans="1:10" x14ac:dyDescent="0.2">
      <c r="A17" s="3" t="s">
        <v>74</v>
      </c>
      <c r="B17" s="3"/>
      <c r="C17" s="3"/>
      <c r="D17" s="3"/>
      <c r="E17" s="3"/>
      <c r="F17" s="3"/>
      <c r="G17" s="3"/>
      <c r="H17" s="3"/>
      <c r="I17" s="3"/>
    </row>
    <row r="18" spans="1:10" x14ac:dyDescent="0.2">
      <c r="A18" s="3" t="s">
        <v>460</v>
      </c>
      <c r="B18" s="3"/>
      <c r="C18" s="3"/>
      <c r="D18" s="3"/>
      <c r="E18" s="3"/>
      <c r="F18" s="3"/>
      <c r="G18" s="3"/>
      <c r="H18" s="3"/>
      <c r="I18" s="3"/>
    </row>
    <row r="19" spans="1:10" ht="3.75" customHeight="1" x14ac:dyDescent="0.2">
      <c r="A19" s="3"/>
      <c r="B19" s="3"/>
      <c r="C19" s="3"/>
      <c r="D19" s="3"/>
      <c r="E19" s="3"/>
      <c r="F19" s="3"/>
      <c r="G19" s="3"/>
      <c r="H19" s="3"/>
      <c r="I19" s="3"/>
      <c r="J19" s="22"/>
    </row>
    <row r="20" spans="1:10" x14ac:dyDescent="0.2">
      <c r="A20" s="3" t="s">
        <v>39</v>
      </c>
      <c r="B20" s="3"/>
      <c r="C20" s="3"/>
      <c r="D20" s="3"/>
      <c r="E20" s="3"/>
      <c r="F20" s="3"/>
      <c r="G20" s="3"/>
      <c r="H20" s="3"/>
      <c r="I20" s="3"/>
      <c r="J20" s="22"/>
    </row>
    <row r="21" spans="1:10" x14ac:dyDescent="0.2">
      <c r="A21" s="5" t="s">
        <v>98</v>
      </c>
      <c r="B21" s="5"/>
      <c r="C21" s="5"/>
      <c r="D21" s="5"/>
      <c r="E21" s="5"/>
      <c r="F21" s="5"/>
      <c r="G21" s="5"/>
      <c r="H21" s="5"/>
      <c r="I21" s="5"/>
      <c r="J21" s="22"/>
    </row>
    <row r="22" spans="1:10" ht="3.75" customHeight="1" x14ac:dyDescent="0.2">
      <c r="A22" s="3"/>
      <c r="B22" s="3"/>
      <c r="C22" s="3"/>
      <c r="D22" s="3"/>
      <c r="E22" s="3"/>
      <c r="F22" s="3"/>
      <c r="G22" s="3"/>
      <c r="H22" s="3"/>
      <c r="I22" s="3"/>
      <c r="J22" s="22"/>
    </row>
    <row r="23" spans="1:10" x14ac:dyDescent="0.2">
      <c r="A23" s="3" t="s">
        <v>461</v>
      </c>
      <c r="B23" s="3"/>
      <c r="C23" s="3"/>
      <c r="D23" s="3"/>
      <c r="E23" s="4"/>
      <c r="F23" s="3"/>
      <c r="G23" s="3"/>
      <c r="H23" s="3"/>
      <c r="I23" s="3"/>
    </row>
    <row r="24" spans="1:10" x14ac:dyDescent="0.2">
      <c r="A24" s="256" t="s">
        <v>40</v>
      </c>
      <c r="B24" s="256"/>
      <c r="C24" s="256"/>
      <c r="D24" s="256"/>
      <c r="E24" s="256"/>
      <c r="F24" s="256"/>
      <c r="G24" s="256"/>
      <c r="H24" s="256"/>
      <c r="I24" s="256"/>
    </row>
    <row r="25" spans="1:10" x14ac:dyDescent="0.2">
      <c r="A25" s="3" t="s">
        <v>41</v>
      </c>
      <c r="B25" s="3"/>
      <c r="C25" s="3"/>
      <c r="D25" s="3"/>
      <c r="E25" s="3"/>
      <c r="F25" s="3"/>
      <c r="G25" s="3"/>
      <c r="H25" s="3"/>
      <c r="I25" s="3"/>
      <c r="J25" s="22"/>
    </row>
    <row r="26" spans="1:10" x14ac:dyDescent="0.2">
      <c r="A26" s="3" t="s">
        <v>45</v>
      </c>
      <c r="B26" s="3"/>
      <c r="C26" s="3"/>
      <c r="D26" s="3"/>
      <c r="E26" s="3"/>
      <c r="F26" s="3"/>
      <c r="G26" s="3"/>
      <c r="H26" s="3"/>
      <c r="I26" s="3"/>
      <c r="J26" s="22"/>
    </row>
    <row r="27" spans="1:10" x14ac:dyDescent="0.2">
      <c r="A27" s="3" t="s">
        <v>42</v>
      </c>
      <c r="B27" s="3"/>
      <c r="C27" s="3"/>
      <c r="D27" s="3"/>
      <c r="E27" s="3"/>
      <c r="F27" s="3"/>
      <c r="G27" s="3"/>
      <c r="H27" s="3"/>
      <c r="I27" s="3"/>
      <c r="J27" s="22"/>
    </row>
    <row r="28" spans="1:10" ht="3.75" customHeight="1" x14ac:dyDescent="0.2">
      <c r="A28" s="3"/>
      <c r="B28" s="3"/>
      <c r="C28" s="3"/>
      <c r="D28" s="3"/>
      <c r="E28" s="3"/>
      <c r="F28" s="3"/>
      <c r="G28" s="3"/>
      <c r="H28" s="3"/>
      <c r="I28" s="3"/>
      <c r="J28" s="22"/>
    </row>
    <row r="29" spans="1:10" x14ac:dyDescent="0.2">
      <c r="A29" s="3" t="s">
        <v>44</v>
      </c>
      <c r="B29" s="3"/>
      <c r="C29" s="3"/>
      <c r="D29" s="3"/>
      <c r="E29" s="3"/>
      <c r="F29" s="3"/>
      <c r="G29" s="3"/>
      <c r="H29" s="3"/>
      <c r="I29" s="3"/>
      <c r="J29" s="22"/>
    </row>
    <row r="30" spans="1:10" x14ac:dyDescent="0.2">
      <c r="A30" s="3" t="s">
        <v>43</v>
      </c>
      <c r="B30" s="3"/>
      <c r="C30" s="3"/>
      <c r="D30" s="3"/>
      <c r="E30" s="3"/>
      <c r="F30" s="3"/>
      <c r="G30" s="3"/>
      <c r="H30" s="3"/>
      <c r="I30" s="3"/>
      <c r="J30" s="22"/>
    </row>
    <row r="31" spans="1:10" x14ac:dyDescent="0.2">
      <c r="A31" s="256" t="s">
        <v>2</v>
      </c>
      <c r="B31" s="256"/>
      <c r="C31" s="256"/>
      <c r="D31" s="256"/>
      <c r="E31" s="256"/>
      <c r="F31" s="256"/>
      <c r="G31" s="256"/>
      <c r="H31" s="256"/>
      <c r="I31" s="256"/>
    </row>
    <row r="32" spans="1:10" ht="12.75" customHeight="1" x14ac:dyDescent="0.2">
      <c r="A32" s="3" t="s">
        <v>73</v>
      </c>
      <c r="B32" s="3"/>
      <c r="C32" s="3"/>
      <c r="D32" s="3"/>
      <c r="E32" s="3"/>
      <c r="F32" s="3"/>
      <c r="G32" s="3"/>
      <c r="H32" s="3"/>
      <c r="I32" s="3"/>
      <c r="J32" s="22"/>
    </row>
    <row r="33" spans="1:10" ht="3.75" customHeight="1" x14ac:dyDescent="0.2">
      <c r="A33" s="3"/>
      <c r="B33" s="3"/>
      <c r="C33" s="3"/>
      <c r="D33" s="3"/>
      <c r="E33" s="3"/>
      <c r="F33" s="3"/>
      <c r="G33" s="3"/>
      <c r="H33" s="3"/>
      <c r="I33" s="3"/>
      <c r="J33" s="22"/>
    </row>
    <row r="34" spans="1:10" ht="12.75" customHeight="1" x14ac:dyDescent="0.2">
      <c r="A34" s="3" t="s">
        <v>476</v>
      </c>
      <c r="B34" s="3"/>
      <c r="C34" s="3"/>
      <c r="D34" s="3"/>
      <c r="E34" s="3"/>
      <c r="F34" s="3"/>
      <c r="G34" s="3"/>
      <c r="H34" s="3"/>
      <c r="I34" s="3"/>
      <c r="J34" s="22"/>
    </row>
    <row r="35" spans="1:10" ht="12.75" customHeight="1" x14ac:dyDescent="0.2">
      <c r="A35" s="3" t="s">
        <v>9</v>
      </c>
      <c r="B35" s="3"/>
      <c r="C35" s="3"/>
      <c r="D35" s="3"/>
      <c r="E35" s="3"/>
      <c r="F35" s="3"/>
      <c r="G35" s="3"/>
      <c r="H35" s="3"/>
      <c r="I35" s="3"/>
      <c r="J35" s="22"/>
    </row>
    <row r="36" spans="1:10" ht="13.5" customHeight="1" x14ac:dyDescent="0.2">
      <c r="A36" s="3" t="s">
        <v>464</v>
      </c>
      <c r="B36" s="3"/>
      <c r="C36" s="3"/>
      <c r="D36" s="3"/>
      <c r="E36" s="3"/>
      <c r="F36" s="3"/>
      <c r="G36" s="3"/>
      <c r="H36" s="3"/>
      <c r="I36" s="3"/>
      <c r="J36" s="22"/>
    </row>
    <row r="37" spans="1:10" ht="13.5" customHeight="1" x14ac:dyDescent="0.2">
      <c r="A37" s="3" t="s">
        <v>465</v>
      </c>
      <c r="B37" s="3"/>
      <c r="C37" s="3"/>
      <c r="D37" s="3"/>
      <c r="E37" s="3"/>
      <c r="F37" s="3"/>
      <c r="G37" s="3"/>
      <c r="H37" s="3"/>
      <c r="I37" s="3"/>
      <c r="J37" s="22"/>
    </row>
    <row r="38" spans="1:10" x14ac:dyDescent="0.2">
      <c r="A38" s="3" t="s">
        <v>467</v>
      </c>
      <c r="B38" s="3"/>
      <c r="C38" s="3"/>
      <c r="D38" s="3"/>
      <c r="E38" s="3"/>
      <c r="F38" s="3"/>
      <c r="G38" s="3"/>
      <c r="H38" s="3"/>
      <c r="I38" s="3"/>
      <c r="J38" s="22"/>
    </row>
    <row r="39" spans="1:10" x14ac:dyDescent="0.2">
      <c r="A39" s="3" t="s">
        <v>466</v>
      </c>
      <c r="B39" s="3"/>
      <c r="C39" s="3"/>
      <c r="D39" s="3"/>
      <c r="E39" s="3"/>
      <c r="F39" s="3"/>
      <c r="G39" s="3"/>
      <c r="H39" s="3"/>
      <c r="I39" s="3"/>
      <c r="J39" s="22"/>
    </row>
    <row r="40" spans="1:10" x14ac:dyDescent="0.2">
      <c r="A40" s="3" t="s">
        <v>462</v>
      </c>
      <c r="B40" s="3"/>
      <c r="C40" s="3"/>
      <c r="D40" s="3"/>
      <c r="E40" s="3"/>
      <c r="F40" s="3"/>
      <c r="G40" s="3"/>
      <c r="H40" s="3"/>
      <c r="I40" s="3"/>
      <c r="J40" s="22"/>
    </row>
    <row r="41" spans="1:10" x14ac:dyDescent="0.2">
      <c r="A41" s="3" t="s">
        <v>469</v>
      </c>
      <c r="B41" s="3"/>
      <c r="C41" s="3"/>
      <c r="D41" s="3"/>
      <c r="E41" s="3"/>
      <c r="F41" s="3"/>
      <c r="G41" s="3"/>
      <c r="H41" s="3"/>
      <c r="I41" s="3"/>
      <c r="J41" s="22"/>
    </row>
    <row r="42" spans="1:10" x14ac:dyDescent="0.2">
      <c r="A42" s="3" t="s">
        <v>470</v>
      </c>
      <c r="B42" s="3"/>
      <c r="C42" s="3"/>
      <c r="D42" s="3"/>
      <c r="E42" s="3"/>
      <c r="F42" s="3"/>
      <c r="G42" s="3"/>
      <c r="H42" s="3"/>
      <c r="I42" s="3"/>
      <c r="J42" s="22"/>
    </row>
    <row r="43" spans="1:10" x14ac:dyDescent="0.2">
      <c r="A43" s="3" t="s">
        <v>477</v>
      </c>
      <c r="B43" s="3"/>
      <c r="C43" s="3"/>
      <c r="D43" s="3"/>
      <c r="E43" s="3"/>
      <c r="F43" s="3"/>
      <c r="G43" s="3"/>
      <c r="H43" s="3"/>
      <c r="I43" s="3"/>
      <c r="J43" s="22"/>
    </row>
    <row r="44" spans="1:10" x14ac:dyDescent="0.2">
      <c r="A44" s="3" t="s">
        <v>463</v>
      </c>
      <c r="B44" s="3"/>
      <c r="C44" s="3"/>
      <c r="D44" s="3"/>
      <c r="E44" s="3"/>
      <c r="F44" s="3"/>
      <c r="G44" s="3"/>
      <c r="H44" s="3"/>
      <c r="I44" s="3"/>
      <c r="J44" s="22"/>
    </row>
    <row r="45" spans="1:10" ht="3.75" customHeight="1" x14ac:dyDescent="0.2">
      <c r="A45" s="3"/>
      <c r="B45" s="3"/>
      <c r="C45" s="3"/>
      <c r="D45" s="3"/>
      <c r="E45" s="3"/>
      <c r="F45" s="3"/>
      <c r="G45" s="3"/>
      <c r="H45" s="3"/>
      <c r="I45" s="3"/>
      <c r="J45" s="22"/>
    </row>
    <row r="46" spans="1:10" ht="12.75" customHeight="1" x14ac:dyDescent="0.2">
      <c r="A46" s="3" t="s">
        <v>472</v>
      </c>
      <c r="B46" s="3"/>
      <c r="C46" s="3"/>
      <c r="D46" s="3"/>
      <c r="E46" s="3"/>
      <c r="F46" s="3"/>
      <c r="G46" s="3"/>
      <c r="H46" s="3"/>
      <c r="I46" s="128"/>
      <c r="J46" s="22"/>
    </row>
    <row r="47" spans="1:10" ht="3.75" customHeight="1" x14ac:dyDescent="0.2">
      <c r="A47" s="3"/>
      <c r="B47" s="3"/>
      <c r="C47" s="3"/>
      <c r="D47" s="3"/>
      <c r="E47" s="3"/>
      <c r="F47" s="3"/>
      <c r="G47" s="3"/>
      <c r="H47" s="3"/>
      <c r="I47" s="3"/>
      <c r="J47" s="22"/>
    </row>
    <row r="48" spans="1:10" x14ac:dyDescent="0.2">
      <c r="A48" s="3" t="s">
        <v>16</v>
      </c>
      <c r="B48" s="3"/>
      <c r="C48" s="3"/>
      <c r="D48" s="3"/>
      <c r="E48" s="3"/>
      <c r="F48" s="3"/>
      <c r="G48" s="3"/>
      <c r="H48" s="3"/>
      <c r="I48" s="3"/>
    </row>
    <row r="49" spans="1:9" x14ac:dyDescent="0.2">
      <c r="A49" s="3" t="s">
        <v>95</v>
      </c>
      <c r="B49" s="3"/>
      <c r="C49" s="3"/>
      <c r="D49" s="3"/>
      <c r="E49" s="3"/>
      <c r="F49" s="3"/>
      <c r="G49" s="3"/>
      <c r="H49" s="3"/>
      <c r="I49" s="3"/>
    </row>
    <row r="50" spans="1:9" x14ac:dyDescent="0.2">
      <c r="A50" s="3" t="s">
        <v>46</v>
      </c>
      <c r="B50" s="3"/>
      <c r="C50" s="3"/>
      <c r="D50" s="3"/>
      <c r="E50" s="3"/>
      <c r="F50" s="3"/>
      <c r="G50" s="3"/>
      <c r="H50" s="3"/>
      <c r="I50" s="3"/>
    </row>
    <row r="51" spans="1:9" x14ac:dyDescent="0.2">
      <c r="A51" s="3" t="s">
        <v>97</v>
      </c>
      <c r="B51" s="3"/>
      <c r="C51" s="3"/>
      <c r="D51" s="3"/>
      <c r="E51" s="3"/>
      <c r="F51" s="3"/>
      <c r="G51" s="3"/>
      <c r="H51" s="3"/>
      <c r="I51" s="3"/>
    </row>
    <row r="52" spans="1:9" x14ac:dyDescent="0.2">
      <c r="A52" s="3" t="s">
        <v>96</v>
      </c>
      <c r="B52" s="3"/>
      <c r="C52" s="3"/>
      <c r="D52" s="3"/>
      <c r="E52" s="3"/>
      <c r="F52" s="3"/>
      <c r="G52" s="3"/>
      <c r="H52" s="3"/>
      <c r="I52" s="3"/>
    </row>
    <row r="53" spans="1:9" x14ac:dyDescent="0.2">
      <c r="A53" s="3" t="s">
        <v>450</v>
      </c>
      <c r="B53" s="3"/>
      <c r="C53" s="3"/>
      <c r="D53" s="3"/>
      <c r="E53" s="3"/>
      <c r="F53" s="3"/>
      <c r="G53" s="3"/>
      <c r="H53" s="3"/>
      <c r="I53" s="3"/>
    </row>
    <row r="54" spans="1:9" x14ac:dyDescent="0.2">
      <c r="A54" s="3" t="s">
        <v>451</v>
      </c>
      <c r="B54" s="3"/>
      <c r="C54" s="3"/>
      <c r="D54" s="3"/>
      <c r="E54" s="3"/>
      <c r="F54" s="3"/>
      <c r="G54" s="3"/>
      <c r="H54" s="3"/>
      <c r="I54" s="3"/>
    </row>
    <row r="55" spans="1:9" x14ac:dyDescent="0.2">
      <c r="A55" s="3" t="s">
        <v>452</v>
      </c>
      <c r="B55" s="3"/>
      <c r="C55" s="3"/>
      <c r="D55" s="3"/>
      <c r="E55" s="3"/>
      <c r="F55" s="3"/>
      <c r="G55" s="3"/>
      <c r="H55" s="3"/>
      <c r="I55" s="3"/>
    </row>
    <row r="56" spans="1:9" ht="3.75" customHeight="1" x14ac:dyDescent="0.2">
      <c r="A56" s="3"/>
      <c r="B56" s="3"/>
      <c r="C56" s="3"/>
      <c r="D56" s="3"/>
      <c r="E56" s="3"/>
      <c r="F56" s="3"/>
      <c r="G56" s="3"/>
      <c r="H56" s="3"/>
      <c r="I56" s="3"/>
    </row>
    <row r="57" spans="1:9" x14ac:dyDescent="0.2">
      <c r="A57" s="3" t="s">
        <v>72</v>
      </c>
      <c r="B57" s="3"/>
      <c r="C57" s="3"/>
      <c r="D57" s="3"/>
      <c r="E57" s="3"/>
      <c r="F57" s="3"/>
      <c r="G57" s="3"/>
      <c r="H57" s="3"/>
      <c r="I57" s="3"/>
    </row>
    <row r="58" spans="1:9" x14ac:dyDescent="0.2">
      <c r="A58" s="3" t="s">
        <v>28</v>
      </c>
      <c r="B58" s="3"/>
      <c r="C58" s="3"/>
      <c r="D58" s="3"/>
      <c r="E58" s="3"/>
      <c r="F58" s="3"/>
      <c r="G58" s="3"/>
      <c r="H58" s="3"/>
      <c r="I58" s="3"/>
    </row>
    <row r="59" spans="1:9" x14ac:dyDescent="0.2">
      <c r="A59" s="3" t="s">
        <v>67</v>
      </c>
      <c r="B59" s="3"/>
      <c r="C59" s="3"/>
      <c r="D59" s="3"/>
      <c r="E59" s="3"/>
      <c r="F59" s="3"/>
      <c r="G59" s="3"/>
      <c r="H59" s="3"/>
      <c r="I59" s="3"/>
    </row>
    <row r="60" spans="1:9" ht="3.75" customHeight="1" x14ac:dyDescent="0.2">
      <c r="A60" s="3"/>
      <c r="B60" s="3"/>
      <c r="C60" s="3"/>
      <c r="D60" s="3"/>
      <c r="E60" s="3"/>
      <c r="F60" s="3"/>
      <c r="G60" s="3"/>
      <c r="H60" s="3"/>
      <c r="I60" s="3"/>
    </row>
    <row r="61" spans="1:9" ht="12.75" customHeight="1" x14ac:dyDescent="0.2">
      <c r="A61" s="3" t="s">
        <v>77</v>
      </c>
      <c r="B61" s="3"/>
      <c r="C61" s="3"/>
      <c r="D61" s="3"/>
      <c r="E61" s="3"/>
      <c r="F61" s="3"/>
      <c r="G61" s="3"/>
      <c r="H61" s="3"/>
      <c r="I61" s="3"/>
    </row>
    <row r="62" spans="1:9" ht="12.75" customHeight="1" x14ac:dyDescent="0.2">
      <c r="A62" s="3" t="s">
        <v>76</v>
      </c>
      <c r="B62" s="3"/>
      <c r="C62" s="3"/>
      <c r="D62" s="3"/>
      <c r="E62" s="3"/>
      <c r="F62" s="3"/>
      <c r="G62" s="3"/>
      <c r="H62" s="3"/>
      <c r="I62" s="3"/>
    </row>
    <row r="63" spans="1:9" ht="3" customHeight="1" x14ac:dyDescent="0.2">
      <c r="A63" s="3"/>
      <c r="B63" s="3"/>
      <c r="C63" s="3"/>
      <c r="D63" s="3"/>
      <c r="E63" s="3"/>
      <c r="F63" s="3"/>
      <c r="G63" s="3"/>
      <c r="H63" s="3"/>
      <c r="I63" s="3"/>
    </row>
    <row r="64" spans="1:9" ht="12.75" customHeight="1" x14ac:dyDescent="0.2">
      <c r="A64" s="3" t="s">
        <v>78</v>
      </c>
      <c r="B64" s="3"/>
      <c r="C64" s="3"/>
      <c r="D64" s="3"/>
      <c r="E64" s="3"/>
      <c r="F64" s="3"/>
      <c r="G64" s="3"/>
      <c r="H64" s="3"/>
      <c r="I64" s="3"/>
    </row>
    <row r="65" spans="1:11" ht="3.75" customHeight="1" x14ac:dyDescent="0.2">
      <c r="A65" s="3"/>
      <c r="B65" s="3"/>
      <c r="C65" s="3"/>
      <c r="D65" s="3"/>
      <c r="E65" s="3"/>
      <c r="F65" s="3"/>
      <c r="G65" s="3"/>
      <c r="H65" s="3"/>
      <c r="I65" s="3"/>
    </row>
    <row r="66" spans="1:11" x14ac:dyDescent="0.2">
      <c r="A66" s="3" t="s">
        <v>8</v>
      </c>
      <c r="B66" s="3"/>
      <c r="C66" s="3"/>
      <c r="D66" s="3"/>
      <c r="E66" s="3"/>
      <c r="F66" s="3"/>
      <c r="G66" s="3"/>
      <c r="H66" s="3"/>
      <c r="I66" s="3"/>
      <c r="J66" s="22"/>
      <c r="K66" s="2"/>
    </row>
    <row r="67" spans="1:11" x14ac:dyDescent="0.2">
      <c r="A67" s="3" t="s">
        <v>50</v>
      </c>
      <c r="B67" s="3"/>
      <c r="C67" s="3"/>
      <c r="D67" s="3"/>
      <c r="E67" s="3"/>
      <c r="F67" s="3"/>
      <c r="G67" s="3"/>
      <c r="H67" s="3"/>
      <c r="I67" s="3"/>
    </row>
    <row r="68" spans="1:11" x14ac:dyDescent="0.2">
      <c r="A68" s="3" t="s">
        <v>49</v>
      </c>
      <c r="B68" s="3"/>
      <c r="C68" s="3"/>
      <c r="D68" s="3"/>
      <c r="E68" s="3"/>
      <c r="F68" s="3"/>
      <c r="G68" s="3"/>
      <c r="H68" s="3"/>
      <c r="I68" s="3"/>
    </row>
    <row r="69" spans="1:11" ht="3.75" customHeight="1" x14ac:dyDescent="0.2">
      <c r="A69" s="3"/>
      <c r="B69" s="3"/>
      <c r="C69" s="3"/>
      <c r="D69" s="3"/>
      <c r="E69" s="3"/>
      <c r="F69" s="3"/>
      <c r="G69" s="3"/>
      <c r="H69" s="3"/>
      <c r="I69" s="3"/>
    </row>
    <row r="70" spans="1:11" x14ac:dyDescent="0.2">
      <c r="A70" s="3" t="s">
        <v>15</v>
      </c>
      <c r="B70" s="3"/>
      <c r="C70" s="3"/>
      <c r="D70" s="3"/>
      <c r="E70" s="3"/>
      <c r="F70" s="3"/>
      <c r="G70" s="3"/>
      <c r="H70" s="3"/>
      <c r="I70" s="3"/>
      <c r="J70" s="22"/>
    </row>
    <row r="71" spans="1:11" x14ac:dyDescent="0.2">
      <c r="A71" s="3" t="s">
        <v>51</v>
      </c>
      <c r="B71" s="3"/>
      <c r="C71" s="3"/>
      <c r="D71" s="3"/>
      <c r="E71" s="3"/>
      <c r="F71" s="3"/>
      <c r="G71" s="3"/>
      <c r="H71" s="3"/>
      <c r="I71" s="3"/>
      <c r="J71" s="22"/>
    </row>
    <row r="72" spans="1:11" x14ac:dyDescent="0.2">
      <c r="A72" s="3" t="s">
        <v>52</v>
      </c>
      <c r="B72" s="3"/>
      <c r="C72" s="3"/>
      <c r="D72" s="3"/>
      <c r="E72" s="3"/>
      <c r="F72" s="3"/>
      <c r="G72" s="3"/>
      <c r="H72" s="3"/>
      <c r="I72" s="3"/>
      <c r="J72" s="22"/>
    </row>
    <row r="73" spans="1:11" s="19" customFormat="1" ht="14.25" x14ac:dyDescent="0.25">
      <c r="A73" s="261" t="s">
        <v>110</v>
      </c>
      <c r="B73" s="262"/>
      <c r="C73" s="262"/>
      <c r="D73" s="262"/>
      <c r="E73" s="262"/>
      <c r="F73" s="262"/>
      <c r="G73" s="262"/>
      <c r="H73" s="262"/>
      <c r="I73" s="262"/>
      <c r="J73" s="23"/>
      <c r="K73" s="18"/>
    </row>
    <row r="75" spans="1:11" s="17" customFormat="1" ht="12" x14ac:dyDescent="0.2">
      <c r="A75" s="263" t="s">
        <v>109</v>
      </c>
      <c r="B75" s="264"/>
      <c r="C75" s="264"/>
      <c r="D75" s="264"/>
      <c r="E75" s="264"/>
      <c r="F75" s="264"/>
      <c r="G75" s="264"/>
      <c r="H75" s="264"/>
      <c r="I75" s="264"/>
    </row>
    <row r="76" spans="1:11" x14ac:dyDescent="0.2">
      <c r="A76" s="3" t="s">
        <v>88</v>
      </c>
      <c r="B76" s="3"/>
      <c r="C76" s="3"/>
      <c r="D76" s="3"/>
      <c r="E76" s="3"/>
      <c r="F76" s="3"/>
      <c r="G76" s="3"/>
      <c r="H76" s="3"/>
      <c r="I76" s="3"/>
    </row>
    <row r="77" spans="1:11" x14ac:dyDescent="0.2">
      <c r="A77" s="256" t="s">
        <v>103</v>
      </c>
      <c r="B77" s="256"/>
      <c r="C77" s="256"/>
      <c r="D77" s="256"/>
      <c r="E77" s="256"/>
      <c r="F77" s="256"/>
      <c r="G77" s="256"/>
      <c r="H77" s="256"/>
      <c r="I77" s="256"/>
      <c r="K77" s="7"/>
    </row>
    <row r="78" spans="1:11" ht="14.25" x14ac:dyDescent="0.25">
      <c r="A78" s="3" t="s">
        <v>10</v>
      </c>
      <c r="B78" s="3"/>
      <c r="C78" s="3"/>
      <c r="D78" s="3"/>
      <c r="E78" s="3"/>
      <c r="F78" s="3"/>
      <c r="G78" s="3"/>
      <c r="H78" s="3"/>
      <c r="I78" s="3"/>
      <c r="K78" s="6"/>
    </row>
    <row r="79" spans="1:11" x14ac:dyDescent="0.2">
      <c r="A79" s="3"/>
      <c r="B79" s="3"/>
      <c r="C79" s="3"/>
      <c r="D79" s="3"/>
      <c r="E79" s="3"/>
      <c r="F79" s="3"/>
      <c r="G79" s="3"/>
      <c r="H79" s="3"/>
      <c r="I79" s="3"/>
    </row>
    <row r="80" spans="1:11" s="16" customFormat="1" x14ac:dyDescent="0.2">
      <c r="A80" s="11" t="s">
        <v>361</v>
      </c>
    </row>
    <row r="83" spans="1:1" x14ac:dyDescent="0.2">
      <c r="A83" s="21" t="s">
        <v>363</v>
      </c>
    </row>
    <row r="84" spans="1:1" s="17" customFormat="1" ht="12" x14ac:dyDescent="0.2">
      <c r="A84" s="20" t="s">
        <v>362</v>
      </c>
    </row>
    <row r="85" spans="1:1" s="17" customFormat="1" ht="12" x14ac:dyDescent="0.2">
      <c r="A85" s="17" t="s">
        <v>365</v>
      </c>
    </row>
    <row r="86" spans="1:1" s="17" customFormat="1" ht="12" x14ac:dyDescent="0.2">
      <c r="A86" s="17" t="s">
        <v>364</v>
      </c>
    </row>
    <row r="87" spans="1:1" x14ac:dyDescent="0.2">
      <c r="A87" s="7"/>
    </row>
  </sheetData>
  <mergeCells count="7">
    <mergeCell ref="A77:I77"/>
    <mergeCell ref="A2:I2"/>
    <mergeCell ref="A24:I24"/>
    <mergeCell ref="A3:I3"/>
    <mergeCell ref="A31:I31"/>
    <mergeCell ref="A73:I73"/>
    <mergeCell ref="A75:I75"/>
  </mergeCells>
  <phoneticPr fontId="0" type="noConversion"/>
  <pageMargins left="0.75" right="0.75" top="1" bottom="1" header="0.5" footer="0.5"/>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11</vt:i4>
      </vt:variant>
    </vt:vector>
  </HeadingPairs>
  <TitlesOfParts>
    <vt:vector size="14" baseType="lpstr">
      <vt:lpstr>Formulier</vt:lpstr>
      <vt:lpstr>Producten + wachttijd</vt:lpstr>
      <vt:lpstr>Instructies</vt:lpstr>
      <vt:lpstr>Formulier!Afdrukbereik</vt:lpstr>
      <vt:lpstr>Instructies!Afdrukbereik</vt:lpstr>
      <vt:lpstr>dagen</vt:lpstr>
      <vt:lpstr>geneesmiddelen</vt:lpstr>
      <vt:lpstr>geneesmiddelenW</vt:lpstr>
      <vt:lpstr>landen</vt:lpstr>
      <vt:lpstr>opzet</vt:lpstr>
      <vt:lpstr>slachtdatum</vt:lpstr>
      <vt:lpstr>Toevoegmiddel</vt:lpstr>
      <vt:lpstr>ToevoegmiddelW</vt:lpstr>
      <vt:lpstr>vaccins</vt:lpstr>
    </vt:vector>
  </TitlesOfParts>
  <Company>Vepek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Wouter Verheecke</dc:creator>
  <cp:lastModifiedBy>Eigenaar</cp:lastModifiedBy>
  <cp:lastPrinted>2019-05-28T11:48:42Z</cp:lastPrinted>
  <dcterms:created xsi:type="dcterms:W3CDTF">2008-09-03T09:27:50Z</dcterms:created>
  <dcterms:modified xsi:type="dcterms:W3CDTF">2019-05-29T20:50:40Z</dcterms:modified>
</cp:coreProperties>
</file>